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学連\"/>
    </mc:Choice>
  </mc:AlternateContent>
  <bookViews>
    <workbookView xWindow="0" yWindow="0" windowWidth="20490" windowHeight="7770" activeTab="1"/>
  </bookViews>
  <sheets>
    <sheet name="説明  " sheetId="12" r:id="rId1"/>
    <sheet name="入力①" sheetId="8" r:id="rId2"/>
    <sheet name="入力②" sheetId="2" r:id="rId3"/>
    <sheet name="【記入不要】入力③" sheetId="13" r:id="rId4"/>
    <sheet name="情報処理①" sheetId="6" r:id="rId5"/>
    <sheet name="情報処理②" sheetId="10" r:id="rId6"/>
    <sheet name="支払金額確認" sheetId="11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2" l="1"/>
  <c r="E2" i="2" l="1"/>
  <c r="E3" i="2"/>
  <c r="E4" i="2"/>
  <c r="K14" i="2" l="1"/>
  <c r="K15" i="2"/>
  <c r="K16" i="2"/>
  <c r="K17" i="2"/>
  <c r="K18" i="2"/>
  <c r="K19" i="2"/>
  <c r="J10" i="2"/>
  <c r="J11" i="2"/>
  <c r="J12" i="2" s="1"/>
  <c r="J13" i="2" s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C10" i="2"/>
  <c r="C11" i="2"/>
  <c r="C12" i="2" s="1"/>
  <c r="C13" i="2" s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O10" i="2"/>
  <c r="O11" i="2"/>
  <c r="O12" i="2" s="1"/>
  <c r="O13" i="2" s="1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R10" i="2"/>
  <c r="R11" i="2"/>
  <c r="R12" i="2" s="1"/>
  <c r="R13" i="2" s="1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Q17" i="2"/>
  <c r="Q18" i="2"/>
  <c r="P17" i="2"/>
  <c r="P18" i="2"/>
  <c r="Q14" i="2"/>
  <c r="P14" i="2"/>
  <c r="J14" i="2" l="1"/>
  <c r="C14" i="2"/>
  <c r="O14" i="2"/>
  <c r="R14" i="2"/>
  <c r="K9" i="2" l="1"/>
  <c r="K10" i="2"/>
  <c r="K11" i="2"/>
  <c r="K12" i="2"/>
  <c r="K13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8" i="2"/>
  <c r="P9" i="2"/>
  <c r="Q9" i="2"/>
  <c r="P10" i="2"/>
  <c r="Q10" i="2"/>
  <c r="P11" i="2"/>
  <c r="Q11" i="2"/>
  <c r="P12" i="2"/>
  <c r="Q12" i="2"/>
  <c r="P13" i="2"/>
  <c r="Q13" i="2"/>
  <c r="P15" i="2"/>
  <c r="Q15" i="2"/>
  <c r="P16" i="2"/>
  <c r="Q16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Q8" i="2"/>
  <c r="P8" i="2"/>
  <c r="O8" i="2" l="1"/>
  <c r="O9" i="2" s="1"/>
  <c r="R9" i="2"/>
  <c r="R8" i="2"/>
  <c r="C8" i="2"/>
  <c r="J9" i="2" l="1"/>
  <c r="J8" i="2"/>
  <c r="C9" i="2"/>
  <c r="F11" i="6" l="1"/>
  <c r="AK4" i="11"/>
  <c r="AK8" i="11"/>
  <c r="AK6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5" i="11" l="1"/>
  <c r="AK5" i="11" l="1"/>
  <c r="AE7" i="11"/>
  <c r="AK7" i="11" s="1"/>
  <c r="W10" i="11" l="1"/>
  <c r="AH11" i="2" l="1"/>
  <c r="D7" i="10" s="1"/>
  <c r="AH13" i="2" l="1"/>
  <c r="D9" i="10" s="1"/>
  <c r="AI14" i="2"/>
  <c r="E10" i="10" s="1"/>
  <c r="AI12" i="2"/>
  <c r="E8" i="10" s="1"/>
  <c r="AI10" i="2"/>
  <c r="E6" i="10" s="1"/>
  <c r="AI15" i="2"/>
  <c r="E11" i="10" s="1"/>
  <c r="AI11" i="2"/>
  <c r="E7" i="10" s="1"/>
  <c r="AH8" i="2"/>
  <c r="D4" i="10" s="1"/>
  <c r="AH9" i="2"/>
  <c r="D5" i="10" s="1"/>
  <c r="AI8" i="2"/>
  <c r="E4" i="10" s="1"/>
  <c r="AI9" i="2"/>
  <c r="E5" i="10" s="1"/>
  <c r="AH10" i="2"/>
  <c r="D6" i="10" s="1"/>
  <c r="AH15" i="2"/>
  <c r="D11" i="10" s="1"/>
  <c r="AI13" i="2"/>
  <c r="E9" i="10" s="1"/>
  <c r="AI16" i="2"/>
  <c r="E12" i="10" s="1"/>
  <c r="AI17" i="2"/>
  <c r="E13" i="10" s="1"/>
  <c r="AH12" i="2"/>
  <c r="D8" i="10" s="1"/>
  <c r="AH16" i="2"/>
  <c r="D12" i="10" s="1"/>
  <c r="AH14" i="2"/>
  <c r="D10" i="10" s="1"/>
  <c r="AH17" i="2"/>
  <c r="D13" i="10" s="1"/>
  <c r="AH21" i="2"/>
  <c r="D17" i="10" s="1"/>
  <c r="AH18" i="2"/>
  <c r="D14" i="10" s="1"/>
  <c r="AI18" i="2"/>
  <c r="E14" i="10" s="1"/>
  <c r="AH40" i="2"/>
  <c r="D36" i="10" s="1"/>
  <c r="AH32" i="2"/>
  <c r="D28" i="10" s="1"/>
  <c r="AH23" i="2"/>
  <c r="D19" i="10" s="1"/>
  <c r="AI32" i="2"/>
  <c r="E28" i="10" s="1"/>
  <c r="AH51" i="2"/>
  <c r="D47" i="10" s="1"/>
  <c r="AI23" i="2"/>
  <c r="E19" i="10" s="1"/>
  <c r="AI27" i="2"/>
  <c r="E23" i="10" s="1"/>
  <c r="AI31" i="2"/>
  <c r="E27" i="10" s="1"/>
  <c r="AI52" i="2"/>
  <c r="E48" i="10" s="1"/>
  <c r="AI55" i="2"/>
  <c r="E51" i="10" s="1"/>
  <c r="AH44" i="2"/>
  <c r="D40" i="10" s="1"/>
  <c r="AI56" i="2"/>
  <c r="E52" i="10" s="1"/>
  <c r="AI19" i="2"/>
  <c r="E15" i="10" s="1"/>
  <c r="AH57" i="2"/>
  <c r="D53" i="10" s="1"/>
  <c r="AH29" i="2"/>
  <c r="D25" i="10" s="1"/>
  <c r="AI37" i="2"/>
  <c r="E33" i="10" s="1"/>
  <c r="AI51" i="2"/>
  <c r="E47" i="10" s="1"/>
  <c r="AH34" i="2"/>
  <c r="D30" i="10" s="1"/>
  <c r="AI53" i="2"/>
  <c r="E49" i="10" s="1"/>
  <c r="AH54" i="2"/>
  <c r="D50" i="10" s="1"/>
  <c r="AH46" i="2"/>
  <c r="D42" i="10" s="1"/>
  <c r="AI41" i="2"/>
  <c r="E37" i="10" s="1"/>
  <c r="AH50" i="2"/>
  <c r="D46" i="10" s="1"/>
  <c r="AI29" i="2"/>
  <c r="E25" i="10" s="1"/>
  <c r="AI38" i="2"/>
  <c r="E34" i="10" s="1"/>
  <c r="AH42" i="2"/>
  <c r="D38" i="10" s="1"/>
  <c r="AI54" i="2"/>
  <c r="E50" i="10" s="1"/>
  <c r="AH43" i="2"/>
  <c r="D39" i="10" s="1"/>
  <c r="AI46" i="2"/>
  <c r="E42" i="10" s="1"/>
  <c r="AI57" i="2"/>
  <c r="E53" i="10" s="1"/>
  <c r="AI28" i="2"/>
  <c r="E24" i="10" s="1"/>
  <c r="AI49" i="2"/>
  <c r="E45" i="10" s="1"/>
  <c r="AI47" i="2"/>
  <c r="E43" i="10" s="1"/>
  <c r="AH47" i="2"/>
  <c r="D43" i="10" s="1"/>
  <c r="AH24" i="2"/>
  <c r="D20" i="10" s="1"/>
  <c r="AI20" i="2"/>
  <c r="E16" i="10" s="1"/>
  <c r="AI39" i="2"/>
  <c r="E35" i="10" s="1"/>
  <c r="AH52" i="2"/>
  <c r="D48" i="10" s="1"/>
  <c r="AH45" i="2"/>
  <c r="D41" i="10" s="1"/>
  <c r="AI33" i="2"/>
  <c r="E29" i="10" s="1"/>
  <c r="AI43" i="2"/>
  <c r="E39" i="10" s="1"/>
  <c r="AH19" i="2"/>
  <c r="D15" i="10" s="1"/>
  <c r="AI48" i="2"/>
  <c r="E44" i="10" s="1"/>
  <c r="AH25" i="2"/>
  <c r="D21" i="10" s="1"/>
  <c r="AI40" i="2"/>
  <c r="E36" i="10" s="1"/>
  <c r="AH55" i="2"/>
  <c r="D51" i="10" s="1"/>
  <c r="AH49" i="2"/>
  <c r="D45" i="10" s="1"/>
  <c r="AH53" i="2"/>
  <c r="D49" i="10" s="1"/>
  <c r="AH31" i="2"/>
  <c r="D27" i="10" s="1"/>
  <c r="AI36" i="2"/>
  <c r="E32" i="10" s="1"/>
  <c r="AH36" i="2"/>
  <c r="D32" i="10" s="1"/>
  <c r="AI22" i="2"/>
  <c r="E18" i="10" s="1"/>
  <c r="AH30" i="2"/>
  <c r="D26" i="10" s="1"/>
  <c r="AI25" i="2"/>
  <c r="E21" i="10" s="1"/>
  <c r="AI42" i="2"/>
  <c r="E38" i="10" s="1"/>
  <c r="AH22" i="2"/>
  <c r="D18" i="10" s="1"/>
  <c r="AI21" i="2"/>
  <c r="E17" i="10" s="1"/>
  <c r="AI30" i="2"/>
  <c r="E26" i="10" s="1"/>
  <c r="AI26" i="2"/>
  <c r="E22" i="10" s="1"/>
  <c r="AH38" i="2"/>
  <c r="D34" i="10" s="1"/>
  <c r="AI45" i="2"/>
  <c r="E41" i="10" s="1"/>
  <c r="AI34" i="2"/>
  <c r="E30" i="10" s="1"/>
  <c r="AH27" i="2"/>
  <c r="D23" i="10" s="1"/>
  <c r="AI50" i="2"/>
  <c r="E46" i="10" s="1"/>
  <c r="AH39" i="2"/>
  <c r="D35" i="10" s="1"/>
  <c r="AH48" i="2"/>
  <c r="D44" i="10" s="1"/>
  <c r="AH33" i="2"/>
  <c r="D29" i="10" s="1"/>
  <c r="AH28" i="2"/>
  <c r="D24" i="10" s="1"/>
  <c r="AH37" i="2"/>
  <c r="D33" i="10" s="1"/>
  <c r="AI35" i="2"/>
  <c r="E31" i="10" s="1"/>
  <c r="AH56" i="2"/>
  <c r="D52" i="10" s="1"/>
  <c r="AH41" i="2"/>
  <c r="D37" i="10" s="1"/>
  <c r="AH20" i="2"/>
  <c r="D16" i="10" s="1"/>
  <c r="AI24" i="2"/>
  <c r="E20" i="10" s="1"/>
  <c r="AI44" i="2"/>
  <c r="E40" i="10" s="1"/>
  <c r="AH26" i="2"/>
  <c r="D22" i="10" s="1"/>
  <c r="AH35" i="2"/>
  <c r="D31" i="10" s="1"/>
  <c r="AG28" i="2" l="1"/>
  <c r="AG16" i="2"/>
  <c r="AF17" i="2"/>
  <c r="AF16" i="2"/>
  <c r="AF14" i="2"/>
  <c r="AG14" i="2"/>
  <c r="AF12" i="2"/>
  <c r="AF13" i="2"/>
  <c r="AF11" i="2"/>
  <c r="AG8" i="2"/>
  <c r="AF9" i="2"/>
  <c r="AF8" i="2"/>
  <c r="AF10" i="2"/>
  <c r="AG9" i="2"/>
  <c r="AG10" i="2"/>
  <c r="AG12" i="2"/>
  <c r="AG17" i="2"/>
  <c r="AG11" i="2"/>
  <c r="AG15" i="2"/>
  <c r="AF15" i="2"/>
  <c r="AG13" i="2"/>
  <c r="AF35" i="2"/>
  <c r="AF30" i="2"/>
  <c r="AG18" i="2"/>
  <c r="AF18" i="2"/>
  <c r="AF19" i="2"/>
  <c r="AF43" i="2"/>
  <c r="AG21" i="2"/>
  <c r="AG19" i="2"/>
  <c r="AG46" i="2"/>
  <c r="AG49" i="2"/>
  <c r="AF52" i="2"/>
  <c r="AF57" i="2"/>
  <c r="AG37" i="2"/>
  <c r="AF31" i="2"/>
  <c r="AF41" i="2"/>
  <c r="AG40" i="2"/>
  <c r="AF28" i="2"/>
  <c r="AG56" i="2"/>
  <c r="AF33" i="2"/>
  <c r="AG52" i="2"/>
  <c r="AF21" i="2"/>
  <c r="AG23" i="2"/>
  <c r="AG20" i="2"/>
  <c r="AG25" i="2"/>
  <c r="AF23" i="2"/>
  <c r="AG22" i="2"/>
  <c r="AG26" i="2"/>
  <c r="AG53" i="2"/>
  <c r="AG47" i="2"/>
  <c r="AG39" i="2"/>
  <c r="AF38" i="2"/>
  <c r="AF45" i="2"/>
  <c r="AG27" i="2"/>
  <c r="AF48" i="2"/>
  <c r="AG50" i="2"/>
  <c r="AF46" i="2"/>
  <c r="AF49" i="2"/>
  <c r="AF27" i="2"/>
  <c r="AF51" i="2"/>
  <c r="AG43" i="2"/>
  <c r="AF47" i="2"/>
  <c r="AG51" i="2"/>
  <c r="AF54" i="2"/>
  <c r="AF29" i="2"/>
  <c r="AF22" i="2"/>
  <c r="AF20" i="2"/>
  <c r="AF26" i="2"/>
  <c r="AF24" i="2"/>
  <c r="AG24" i="2"/>
  <c r="AF25" i="2"/>
  <c r="AF44" i="2"/>
  <c r="AG38" i="2"/>
  <c r="AF56" i="2"/>
  <c r="AG34" i="2"/>
  <c r="AG45" i="2"/>
  <c r="AF42" i="2"/>
  <c r="AF32" i="2"/>
  <c r="AF55" i="2"/>
  <c r="AF40" i="2"/>
  <c r="AG54" i="2"/>
  <c r="AG48" i="2"/>
  <c r="AG42" i="2"/>
  <c r="AG29" i="2"/>
  <c r="AF36" i="2"/>
  <c r="AG33" i="2"/>
  <c r="AG57" i="2"/>
  <c r="AF50" i="2"/>
  <c r="AF34" i="2"/>
  <c r="AF53" i="2"/>
  <c r="AG44" i="2"/>
  <c r="AF39" i="2"/>
  <c r="AG35" i="2"/>
  <c r="AG36" i="2"/>
  <c r="AG31" i="2"/>
  <c r="AG32" i="2"/>
  <c r="AG41" i="2"/>
  <c r="AG55" i="2"/>
  <c r="AG30" i="2"/>
  <c r="AF37" i="2"/>
  <c r="AD8" i="2" l="1"/>
  <c r="C4" i="10" s="1"/>
  <c r="AD14" i="2"/>
  <c r="C10" i="10" s="1"/>
  <c r="AD16" i="2"/>
  <c r="C12" i="10" s="1"/>
  <c r="AE19" i="2"/>
  <c r="AE52" i="2"/>
  <c r="AE31" i="2"/>
  <c r="AE27" i="2"/>
  <c r="AE17" i="2"/>
  <c r="AE47" i="2"/>
  <c r="AE36" i="2"/>
  <c r="AE33" i="2"/>
  <c r="AE46" i="2"/>
  <c r="AE18" i="2"/>
  <c r="AE30" i="2"/>
  <c r="AE43" i="2"/>
  <c r="AE35" i="2"/>
  <c r="AE55" i="2"/>
  <c r="AE25" i="2"/>
  <c r="AE28" i="2"/>
  <c r="AE56" i="2"/>
  <c r="AE44" i="2"/>
  <c r="AE23" i="2"/>
  <c r="AE42" i="2"/>
  <c r="AE39" i="2"/>
  <c r="AD15" i="2"/>
  <c r="C11" i="10" s="1"/>
  <c r="AD19" i="2"/>
  <c r="C15" i="10" s="1"/>
  <c r="AD18" i="2"/>
  <c r="C14" i="10" s="1"/>
  <c r="AD51" i="2"/>
  <c r="C47" i="10" s="1"/>
  <c r="AD46" i="2"/>
  <c r="C42" i="10" s="1"/>
  <c r="AD36" i="2"/>
  <c r="C32" i="10" s="1"/>
  <c r="AD49" i="2"/>
  <c r="C45" i="10" s="1"/>
  <c r="AD48" i="2"/>
  <c r="C44" i="10" s="1"/>
  <c r="AD53" i="2"/>
  <c r="C49" i="10" s="1"/>
  <c r="AD33" i="2"/>
  <c r="C29" i="10" s="1"/>
  <c r="AD30" i="2"/>
  <c r="C26" i="10" s="1"/>
  <c r="AD57" i="2"/>
  <c r="C53" i="10" s="1"/>
  <c r="AD47" i="2"/>
  <c r="C43" i="10" s="1"/>
  <c r="AD22" i="2"/>
  <c r="C18" i="10" s="1"/>
  <c r="AD56" i="2"/>
  <c r="C52" i="10" s="1"/>
  <c r="AD52" i="2"/>
  <c r="C48" i="10" s="1"/>
  <c r="AD39" i="2"/>
  <c r="C35" i="10" s="1"/>
  <c r="AD50" i="2"/>
  <c r="C46" i="10" s="1"/>
  <c r="AD40" i="2"/>
  <c r="C36" i="10" s="1"/>
  <c r="AD29" i="2"/>
  <c r="C25" i="10" s="1"/>
  <c r="AD24" i="2"/>
  <c r="C20" i="10" s="1"/>
  <c r="AA11" i="2"/>
  <c r="AA17" i="2" l="1"/>
  <c r="AB17" i="2"/>
  <c r="AC15" i="2"/>
  <c r="Z18" i="2"/>
  <c r="AB15" i="2"/>
  <c r="AC18" i="2"/>
  <c r="AB16" i="2"/>
  <c r="AC17" i="2"/>
  <c r="AB13" i="2"/>
  <c r="AC16" i="2"/>
  <c r="AB14" i="2"/>
  <c r="AA13" i="2"/>
  <c r="Y17" i="2"/>
  <c r="AC13" i="2"/>
  <c r="Y11" i="2"/>
  <c r="AA15" i="2"/>
  <c r="AE11" i="2"/>
  <c r="AE10" i="2"/>
  <c r="AE13" i="2"/>
  <c r="AD12" i="2"/>
  <c r="C8" i="10" s="1"/>
  <c r="AE8" i="2"/>
  <c r="AE9" i="2"/>
  <c r="AD54" i="2"/>
  <c r="C50" i="10" s="1"/>
  <c r="AD34" i="2"/>
  <c r="C30" i="10" s="1"/>
  <c r="AD38" i="2"/>
  <c r="C34" i="10" s="1"/>
  <c r="AD25" i="2"/>
  <c r="C21" i="10" s="1"/>
  <c r="AD37" i="2"/>
  <c r="C33" i="10" s="1"/>
  <c r="AD27" i="2"/>
  <c r="C23" i="10" s="1"/>
  <c r="AD31" i="2"/>
  <c r="C27" i="10" s="1"/>
  <c r="AD41" i="2"/>
  <c r="C37" i="10" s="1"/>
  <c r="AD45" i="2"/>
  <c r="C41" i="10" s="1"/>
  <c r="AD32" i="2"/>
  <c r="C28" i="10" s="1"/>
  <c r="AD20" i="2"/>
  <c r="C16" i="10" s="1"/>
  <c r="AD43" i="2"/>
  <c r="C39" i="10" s="1"/>
  <c r="AD23" i="2"/>
  <c r="C19" i="10" s="1"/>
  <c r="AD44" i="2"/>
  <c r="C40" i="10" s="1"/>
  <c r="AD26" i="2"/>
  <c r="C22" i="10" s="1"/>
  <c r="AD21" i="2"/>
  <c r="C17" i="10" s="1"/>
  <c r="AD55" i="2"/>
  <c r="C51" i="10" s="1"/>
  <c r="AD42" i="2"/>
  <c r="C38" i="10" s="1"/>
  <c r="AD35" i="2"/>
  <c r="C31" i="10" s="1"/>
  <c r="AD28" i="2"/>
  <c r="C24" i="10" s="1"/>
  <c r="AE24" i="2"/>
  <c r="AE29" i="2"/>
  <c r="AE57" i="2"/>
  <c r="AE38" i="2"/>
  <c r="AE26" i="2"/>
  <c r="AE22" i="2"/>
  <c r="AE51" i="2"/>
  <c r="AE40" i="2"/>
  <c r="AE45" i="2"/>
  <c r="AE41" i="2"/>
  <c r="AE53" i="2"/>
  <c r="AE49" i="2"/>
  <c r="AE20" i="2"/>
  <c r="AE48" i="2"/>
  <c r="AE34" i="2"/>
  <c r="AE21" i="2"/>
  <c r="AE32" i="2"/>
  <c r="AE50" i="2"/>
  <c r="AE37" i="2"/>
  <c r="AE16" i="2"/>
  <c r="AE54" i="2"/>
  <c r="AD17" i="2"/>
  <c r="C13" i="10" s="1"/>
  <c r="AE15" i="2"/>
  <c r="AD13" i="2"/>
  <c r="C9" i="10" s="1"/>
  <c r="AE12" i="2"/>
  <c r="AD11" i="2"/>
  <c r="C7" i="10" s="1"/>
  <c r="AE14" i="2"/>
  <c r="AD10" i="2"/>
  <c r="C6" i="10" s="1"/>
  <c r="AD9" i="2"/>
  <c r="C5" i="10" s="1"/>
  <c r="AC54" i="2"/>
  <c r="Y8" i="2"/>
  <c r="AA8" i="2"/>
  <c r="Z8" i="2"/>
  <c r="AB8" i="2"/>
  <c r="AC8" i="2"/>
  <c r="Z9" i="2"/>
  <c r="AC9" i="2"/>
  <c r="Y9" i="2"/>
  <c r="AA9" i="2"/>
  <c r="Y10" i="2"/>
  <c r="AC11" i="2"/>
  <c r="AB11" i="2"/>
  <c r="Z39" i="2"/>
  <c r="Y13" i="2"/>
  <c r="Z12" i="2"/>
  <c r="AA14" i="2"/>
  <c r="AA12" i="2"/>
  <c r="AA16" i="2"/>
  <c r="Y14" i="2"/>
  <c r="Y12" i="2"/>
  <c r="Z15" i="2"/>
  <c r="Y16" i="2"/>
  <c r="Z14" i="2"/>
  <c r="Z17" i="2"/>
  <c r="Z13" i="2"/>
  <c r="AB12" i="2"/>
  <c r="Y15" i="2"/>
  <c r="AC12" i="2"/>
  <c r="AC14" i="2"/>
  <c r="Z16" i="2"/>
  <c r="Z10" i="2"/>
  <c r="AB10" i="2"/>
  <c r="Z11" i="2"/>
  <c r="AB9" i="2"/>
  <c r="AA10" i="2"/>
  <c r="AC10" i="2"/>
  <c r="Y25" i="2"/>
  <c r="Z53" i="2"/>
  <c r="Y54" i="2"/>
  <c r="AA24" i="2"/>
  <c r="AA29" i="2"/>
  <c r="Y19" i="2"/>
  <c r="Z38" i="2"/>
  <c r="AC44" i="2"/>
  <c r="AA20" i="2"/>
  <c r="AB31" i="2"/>
  <c r="AB22" i="2"/>
  <c r="AB43" i="2"/>
  <c r="AC19" i="2"/>
  <c r="AB18" i="2"/>
  <c r="AA52" i="2"/>
  <c r="AA23" i="2"/>
  <c r="AA33" i="2"/>
  <c r="AB27" i="2"/>
  <c r="AA47" i="2"/>
  <c r="Y48" i="2"/>
  <c r="AC45" i="2"/>
  <c r="AB37" i="2"/>
  <c r="Z30" i="2"/>
  <c r="Y57" i="2"/>
  <c r="Y40" i="2"/>
  <c r="AB38" i="2"/>
  <c r="Z19" i="2"/>
  <c r="AA19" i="2"/>
  <c r="AA18" i="2"/>
  <c r="Y18" i="2"/>
  <c r="Z50" i="2"/>
  <c r="AC33" i="2"/>
  <c r="Z46" i="2"/>
  <c r="Y41" i="2"/>
  <c r="AA32" i="2"/>
  <c r="AA41" i="2"/>
  <c r="Z40" i="2"/>
  <c r="AA51" i="2"/>
  <c r="Y32" i="2"/>
  <c r="AB54" i="2"/>
  <c r="AB24" i="2"/>
  <c r="Y20" i="2"/>
  <c r="AA40" i="2"/>
  <c r="AB39" i="2"/>
  <c r="AB56" i="2"/>
  <c r="Z56" i="2"/>
  <c r="AC35" i="2"/>
  <c r="AC57" i="2"/>
  <c r="Z31" i="2"/>
  <c r="AA39" i="2"/>
  <c r="Y42" i="2"/>
  <c r="AC37" i="2"/>
  <c r="AA25" i="2"/>
  <c r="AC21" i="2"/>
  <c r="AC20" i="2"/>
  <c r="Z20" i="2"/>
  <c r="AB19" i="2"/>
  <c r="AB46" i="2"/>
  <c r="AA57" i="2"/>
  <c r="AC30" i="2"/>
  <c r="AC27" i="2"/>
  <c r="AB26" i="2"/>
  <c r="AC26" i="2"/>
  <c r="AC50" i="2"/>
  <c r="AA37" i="2"/>
  <c r="AA49" i="2"/>
  <c r="AB34" i="2"/>
  <c r="Y26" i="2"/>
  <c r="Y49" i="2"/>
  <c r="Z28" i="2"/>
  <c r="Z24" i="2"/>
  <c r="Y28" i="2"/>
  <c r="Z55" i="2"/>
  <c r="AA44" i="2"/>
  <c r="AC39" i="2"/>
  <c r="Z34" i="2"/>
  <c r="AB28" i="2"/>
  <c r="AB52" i="2"/>
  <c r="AC49" i="2"/>
  <c r="AA31" i="2"/>
  <c r="Z57" i="2"/>
  <c r="AA53" i="2"/>
  <c r="AC52" i="2"/>
  <c r="AB50" i="2"/>
  <c r="AA35" i="2"/>
  <c r="Y43" i="2"/>
  <c r="AC53" i="2"/>
  <c r="AC56" i="2"/>
  <c r="AB25" i="2"/>
  <c r="Y31" i="2"/>
  <c r="Y47" i="2"/>
  <c r="AC24" i="2"/>
  <c r="Y56" i="2"/>
  <c r="AB53" i="2"/>
  <c r="AC40" i="2"/>
  <c r="AB49" i="2"/>
  <c r="AC22" i="2"/>
  <c r="AB35" i="2"/>
  <c r="AB40" i="2"/>
  <c r="AC48" i="2"/>
  <c r="AA30" i="2"/>
  <c r="Z35" i="2"/>
  <c r="Z21" i="2"/>
  <c r="AC28" i="2"/>
  <c r="Z32" i="2"/>
  <c r="Y37" i="2"/>
  <c r="AB44" i="2"/>
  <c r="AA38" i="2"/>
  <c r="AA45" i="2"/>
  <c r="AB48" i="2"/>
  <c r="Y39" i="2"/>
  <c r="AC42" i="2"/>
  <c r="Y53" i="2"/>
  <c r="Y33" i="2"/>
  <c r="AC29" i="2"/>
  <c r="Z23" i="2"/>
  <c r="Y44" i="2"/>
  <c r="AA54" i="2"/>
  <c r="Z26" i="2"/>
  <c r="Z27" i="2"/>
  <c r="Y38" i="2"/>
  <c r="Z44" i="2"/>
  <c r="Y51" i="2"/>
  <c r="AC25" i="2"/>
  <c r="AA26" i="2"/>
  <c r="AC34" i="2"/>
  <c r="Z41" i="2"/>
  <c r="Y24" i="2"/>
  <c r="AA42" i="2"/>
  <c r="AC51" i="2"/>
  <c r="AC46" i="2"/>
  <c r="AC47" i="2"/>
  <c r="Z52" i="2"/>
  <c r="Y46" i="2"/>
  <c r="B42" i="10" s="1"/>
  <c r="AB36" i="2"/>
  <c r="Z43" i="2"/>
  <c r="AB55" i="2"/>
  <c r="Z25" i="2"/>
  <c r="AC32" i="2"/>
  <c r="Z54" i="2"/>
  <c r="Y23" i="2"/>
  <c r="Z45" i="2"/>
  <c r="Y45" i="2"/>
  <c r="AA43" i="2"/>
  <c r="AC36" i="2"/>
  <c r="AC38" i="2"/>
  <c r="Y22" i="2"/>
  <c r="Z22" i="2"/>
  <c r="Z33" i="2"/>
  <c r="AB32" i="2"/>
  <c r="Y34" i="2"/>
  <c r="AA56" i="2"/>
  <c r="AA27" i="2"/>
  <c r="AA21" i="2"/>
  <c r="Z42" i="2"/>
  <c r="Y50" i="2"/>
  <c r="AB57" i="2"/>
  <c r="AA48" i="2"/>
  <c r="AB29" i="2"/>
  <c r="AB21" i="2"/>
  <c r="AA22" i="2"/>
  <c r="AA34" i="2"/>
  <c r="Y36" i="2"/>
  <c r="Y52" i="2"/>
  <c r="AA28" i="2"/>
  <c r="AA55" i="2"/>
  <c r="Z29" i="2"/>
  <c r="Y35" i="2"/>
  <c r="Y55" i="2"/>
  <c r="B51" i="10" s="1"/>
  <c r="AB41" i="2"/>
  <c r="Z37" i="2"/>
  <c r="Z51" i="2"/>
  <c r="AB42" i="2"/>
  <c r="AC31" i="2"/>
  <c r="AB51" i="2"/>
  <c r="AA46" i="2"/>
  <c r="AB33" i="2"/>
  <c r="Z49" i="2"/>
  <c r="AC55" i="2"/>
  <c r="AC43" i="2"/>
  <c r="AB45" i="2"/>
  <c r="Z47" i="2"/>
  <c r="Z48" i="2"/>
  <c r="AA36" i="2"/>
  <c r="AC23" i="2"/>
  <c r="Y29" i="2"/>
  <c r="Y30" i="2"/>
  <c r="B26" i="10" s="1"/>
  <c r="Z36" i="2"/>
  <c r="AB47" i="2"/>
  <c r="AB23" i="2"/>
  <c r="Y27" i="2"/>
  <c r="AA50" i="2"/>
  <c r="AB30" i="2"/>
  <c r="AC41" i="2"/>
  <c r="AB20" i="2"/>
  <c r="Y21" i="2"/>
  <c r="B35" i="10" l="1"/>
  <c r="B34" i="10"/>
  <c r="B52" i="10"/>
  <c r="B17" i="10"/>
  <c r="B46" i="10"/>
  <c r="B49" i="10"/>
  <c r="B31" i="10"/>
  <c r="B24" i="10"/>
  <c r="B5" i="10"/>
  <c r="B41" i="10"/>
  <c r="B11" i="10"/>
  <c r="B48" i="10"/>
  <c r="B20" i="10"/>
  <c r="B8" i="10"/>
  <c r="B27" i="10"/>
  <c r="B22" i="10"/>
  <c r="B53" i="10"/>
  <c r="B44" i="10"/>
  <c r="B32" i="10"/>
  <c r="B30" i="10"/>
  <c r="B18" i="10"/>
  <c r="B47" i="10"/>
  <c r="B43" i="10"/>
  <c r="B38" i="10"/>
  <c r="B28" i="10"/>
  <c r="B50" i="10"/>
  <c r="B10" i="10"/>
  <c r="B7" i="10"/>
  <c r="B23" i="10"/>
  <c r="B25" i="10"/>
  <c r="B29" i="10"/>
  <c r="B33" i="10"/>
  <c r="B39" i="10"/>
  <c r="B16" i="10"/>
  <c r="B37" i="10"/>
  <c r="B14" i="10"/>
  <c r="B15" i="10"/>
  <c r="B12" i="10"/>
  <c r="B9" i="10"/>
  <c r="B6" i="10"/>
  <c r="B19" i="10"/>
  <c r="B40" i="10"/>
  <c r="B45" i="10"/>
  <c r="B36" i="10"/>
  <c r="B21" i="10"/>
  <c r="B4" i="10"/>
  <c r="B13" i="10"/>
</calcChain>
</file>

<file path=xl/sharedStrings.xml><?xml version="1.0" encoding="utf-8"?>
<sst xmlns="http://schemas.openxmlformats.org/spreadsheetml/2006/main" count="248" uniqueCount="189">
  <si>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</si>
  <si>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</si>
  <si>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</si>
  <si>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</si>
  <si>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</si>
  <si>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</si>
  <si>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</si>
  <si>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</si>
  <si>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</si>
  <si>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</si>
  <si>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</si>
  <si>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</si>
  <si>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氏　　名</t>
    <rPh sb="0" eb="1">
      <t>シ</t>
    </rPh>
    <rPh sb="3" eb="4">
      <t>メイ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</si>
  <si>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</si>
  <si>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</si>
  <si>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</si>
  <si>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</si>
  <si>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</si>
  <si>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</si>
  <si>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</si>
  <si>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</si>
  <si>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</si>
  <si>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</si>
  <si>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</si>
  <si>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</si>
  <si>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</si>
  <si>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</si>
  <si>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</si>
  <si>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</si>
  <si>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</si>
  <si>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</si>
  <si>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</si>
  <si>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</si>
  <si>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</si>
  <si>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</si>
  <si>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</si>
  <si>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</si>
  <si>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</si>
  <si>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</si>
  <si>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</si>
  <si>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</si>
  <si>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</si>
  <si>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</si>
  <si>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</si>
  <si>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</si>
  <si>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</si>
  <si>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</si>
  <si>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</si>
  <si>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</si>
  <si>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</si>
  <si>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</si>
  <si>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</si>
  <si>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</si>
  <si>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</si>
  <si>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</si>
  <si>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</si>
  <si>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</si>
  <si>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</si>
  <si>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</si>
  <si>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</si>
  <si>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</si>
  <si>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</si>
  <si>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</si>
  <si>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</si>
  <si>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</si>
  <si>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</si>
  <si>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</si>
  <si>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</si>
  <si>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</si>
  <si>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</si>
  <si>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</si>
  <si>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</si>
  <si>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</si>
  <si>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</si>
  <si>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</si>
  <si>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</si>
  <si>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</si>
  <si>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</si>
  <si>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</si>
  <si>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</si>
  <si>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</si>
  <si>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</si>
  <si>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</si>
  <si>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</si>
  <si>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</si>
  <si>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</si>
  <si>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</si>
  <si>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</si>
  <si>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</si>
  <si>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</si>
  <si>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登録都県協会</t>
    <rPh sb="0" eb="2">
      <t>トウロク</t>
    </rPh>
    <rPh sb="2" eb="4">
      <t>トケン</t>
    </rPh>
    <rPh sb="4" eb="6">
      <t>キョウカイ</t>
    </rPh>
    <phoneticPr fontId="2"/>
  </si>
  <si>
    <t>チーム役員</t>
    <rPh sb="3" eb="5">
      <t>ヤクイン</t>
    </rPh>
    <phoneticPr fontId="2"/>
  </si>
  <si>
    <t>大学名</t>
    <rPh sb="0" eb="2">
      <t>ダイガク</t>
    </rPh>
    <rPh sb="2" eb="3">
      <t>メイ</t>
    </rPh>
    <phoneticPr fontId="2"/>
  </si>
  <si>
    <t>大学所在地</t>
    <rPh sb="0" eb="2">
      <t>ダイガク</t>
    </rPh>
    <rPh sb="2" eb="5">
      <t>ショザイチ</t>
    </rPh>
    <phoneticPr fontId="2"/>
  </si>
  <si>
    <t>部長</t>
    <rPh sb="0" eb="2">
      <t>ブチョウ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</si>
  <si>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</si>
  <si>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</si>
  <si>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コーチ①</t>
    <phoneticPr fontId="2"/>
  </si>
  <si>
    <t>コーチ②</t>
    <phoneticPr fontId="2"/>
  </si>
  <si>
    <t>主務</t>
    <rPh sb="0" eb="2">
      <t>シュム</t>
    </rPh>
    <phoneticPr fontId="2"/>
  </si>
  <si>
    <t>フ リ ガ ナ</t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</si>
  <si>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</si>
  <si>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氏名</t>
    <rPh sb="0" eb="2">
      <t>シメイ</t>
    </rPh>
    <phoneticPr fontId="2"/>
  </si>
  <si>
    <t>ﾒｲ</t>
    <phoneticPr fontId="2"/>
  </si>
  <si>
    <t>ｾｲ</t>
    <phoneticPr fontId="2"/>
  </si>
  <si>
    <t>ﾌﾘｶﾞﾅ</t>
    <phoneticPr fontId="2"/>
  </si>
  <si>
    <t>〒（半角）</t>
    <rPh sb="2" eb="4">
      <t>ハンカク</t>
    </rPh>
    <phoneticPr fontId="2"/>
  </si>
  <si>
    <t>住所（全角）</t>
    <rPh sb="0" eb="2">
      <t>ジュウショ</t>
    </rPh>
    <rPh sb="3" eb="5">
      <t>ゼンカク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</si>
  <si>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</si>
  <si>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</si>
  <si>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</si>
  <si>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</si>
  <si>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</si>
  <si>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</si>
  <si>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</si>
  <si>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山梨県</t>
    <rPh sb="0" eb="3">
      <t>ヤマナシケン</t>
    </rPh>
    <phoneticPr fontId="2"/>
  </si>
  <si>
    <t>担当者住所</t>
    <rPh sb="0" eb="3">
      <t>タントウシャ</t>
    </rPh>
    <rPh sb="3" eb="5">
      <t>ジュウショ</t>
    </rPh>
    <phoneticPr fontId="2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</si>
  <si>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2"/>
  </si>
  <si>
    <t>メールアドレス（PC）</t>
    <phoneticPr fontId="2"/>
  </si>
  <si>
    <t>メールアドレス（携帯）</t>
    <rPh sb="8" eb="10">
      <t>ケイタイ</t>
    </rPh>
    <phoneticPr fontId="2"/>
  </si>
  <si>
    <t>人</t>
    <rPh sb="0" eb="1">
      <t>ニン</t>
    </rPh>
    <phoneticPr fontId="2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</si>
  <si>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2"/>
  </si>
  <si>
    <t>責任者電話番号</t>
    <rPh sb="0" eb="3">
      <t>セキニンシャ</t>
    </rPh>
    <rPh sb="3" eb="5">
      <t>デンワ</t>
    </rPh>
    <rPh sb="5" eb="7">
      <t>バンゴウ</t>
    </rPh>
    <phoneticPr fontId="2"/>
  </si>
  <si>
    <t>入力責任者氏名</t>
    <rPh sb="0" eb="2">
      <t>ニュウリョク</t>
    </rPh>
    <rPh sb="2" eb="5">
      <t>セキニンシャ</t>
    </rPh>
    <rPh sb="5" eb="7">
      <t>シメイ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</si>
  <si>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</si>
  <si>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※以下は連絡担当者と同一の場合には入力の必要はありません。</t>
    <rPh sb="1" eb="3">
      <t>イカ</t>
    </rPh>
    <rPh sb="4" eb="6">
      <t>レンラク</t>
    </rPh>
    <rPh sb="6" eb="9">
      <t>タントウシャ</t>
    </rPh>
    <rPh sb="10" eb="12">
      <t>ドウイツ</t>
    </rPh>
    <rPh sb="13" eb="15">
      <t>バアイ</t>
    </rPh>
    <rPh sb="17" eb="19">
      <t>ニュウリョク</t>
    </rPh>
    <rPh sb="20" eb="22">
      <t>ヒツヨウ</t>
    </rPh>
    <phoneticPr fontId="2"/>
  </si>
  <si>
    <t>出身高校</t>
    <rPh sb="0" eb="2">
      <t>シュッシンコウ</t>
    </rPh>
    <rPh sb="2" eb="4">
      <t>コウコウ</t>
    </rPh>
    <phoneticPr fontId="2"/>
  </si>
  <si>
    <t>氏名の間は１マス（全角スペース）空ける</t>
    <rPh sb="0" eb="2">
      <t>シメイ</t>
    </rPh>
    <rPh sb="3" eb="4">
      <t>アイダ</t>
    </rPh>
    <rPh sb="9" eb="11">
      <t>ゼンカク</t>
    </rPh>
    <rPh sb="16" eb="17">
      <t>ア</t>
    </rPh>
    <phoneticPr fontId="2"/>
  </si>
  <si>
    <t>年は付けない</t>
    <rPh sb="0" eb="1">
      <t>ネン</t>
    </rPh>
    <rPh sb="2" eb="3">
      <t>ツ</t>
    </rPh>
    <phoneticPr fontId="2"/>
  </si>
  <si>
    <t>高校は付けない</t>
    <rPh sb="0" eb="2">
      <t>コウコウ</t>
    </rPh>
    <rPh sb="3" eb="4">
      <t>ツ</t>
    </rPh>
    <phoneticPr fontId="2"/>
  </si>
  <si>
    <t>桃滝　九郎</t>
    <rPh sb="0" eb="2">
      <t>モモタキ</t>
    </rPh>
    <rPh sb="3" eb="5">
      <t>キュウロウ</t>
    </rPh>
    <phoneticPr fontId="2"/>
  </si>
  <si>
    <t>青山</t>
    <rPh sb="0" eb="2">
      <t>アオヤマ</t>
    </rPh>
    <phoneticPr fontId="2"/>
  </si>
  <si>
    <t>注）</t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</si>
  <si>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21"/>
  </si>
  <si>
    <t>加盟金</t>
    <rPh sb="0" eb="2">
      <t>カメイ</t>
    </rPh>
    <rPh sb="2" eb="3">
      <t>キン</t>
    </rPh>
    <phoneticPr fontId="21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</si>
  <si>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</si>
  <si>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</si>
  <si>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</si>
  <si>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</si>
  <si>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21"/>
  </si>
  <si>
    <t>１名</t>
    <rPh sb="1" eb="2">
      <t>メイ</t>
    </rPh>
    <phoneticPr fontId="2"/>
  </si>
  <si>
    <t>1部</t>
    <rPh sb="1" eb="2">
      <t>ブ</t>
    </rPh>
    <phoneticPr fontId="21"/>
  </si>
  <si>
    <t>男子</t>
    <rPh sb="0" eb="2">
      <t>ダンシ</t>
    </rPh>
    <phoneticPr fontId="21"/>
  </si>
  <si>
    <t>女子</t>
    <rPh sb="0" eb="1">
      <t>オンナ</t>
    </rPh>
    <rPh sb="1" eb="2">
      <t>コ</t>
    </rPh>
    <phoneticPr fontId="21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</si>
  <si>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21"/>
  </si>
  <si>
    <t>2部</t>
    <rPh sb="1" eb="2">
      <t>ブ</t>
    </rPh>
    <phoneticPr fontId="21"/>
  </si>
  <si>
    <t>3部</t>
    <rPh sb="1" eb="2">
      <t>ブ</t>
    </rPh>
    <phoneticPr fontId="21"/>
  </si>
  <si>
    <t>関東学生バドミントン連盟</t>
    <rPh sb="0" eb="2">
      <t>カントウ</t>
    </rPh>
    <rPh sb="2" eb="4">
      <t>ガクセイ</t>
    </rPh>
    <rPh sb="10" eb="12">
      <t>レンメイ</t>
    </rPh>
    <phoneticPr fontId="21"/>
  </si>
  <si>
    <t>春季リーグ戦参加費</t>
    <rPh sb="0" eb="2">
      <t>シュンキ</t>
    </rPh>
    <rPh sb="5" eb="6">
      <t>セン</t>
    </rPh>
    <rPh sb="6" eb="9">
      <t>サンカヒ</t>
    </rPh>
    <phoneticPr fontId="21"/>
  </si>
  <si>
    <t>4部</t>
    <rPh sb="1" eb="2">
      <t>ブ</t>
    </rPh>
    <phoneticPr fontId="21"/>
  </si>
  <si>
    <t>5部</t>
    <rPh sb="1" eb="2">
      <t>ブ</t>
    </rPh>
    <phoneticPr fontId="21"/>
  </si>
  <si>
    <t>合計</t>
    <rPh sb="0" eb="2">
      <t>ゴウケイ</t>
    </rPh>
    <phoneticPr fontId="2"/>
  </si>
  <si>
    <t>6部</t>
    <rPh sb="1" eb="2">
      <t>ブ</t>
    </rPh>
    <phoneticPr fontId="21"/>
  </si>
  <si>
    <t xml:space="preserve">セルの高さや幅を変更しないでください。シートは削除しないでください。   </t>
    <phoneticPr fontId="2"/>
  </si>
  <si>
    <t>本登録は、春・秋二回全ての大学が行って下さい。</t>
    <rPh sb="0" eb="1">
      <t>ホン</t>
    </rPh>
    <rPh sb="1" eb="3">
      <t>トウロク</t>
    </rPh>
    <rPh sb="5" eb="6">
      <t>ハル</t>
    </rPh>
    <rPh sb="7" eb="8">
      <t>アキ</t>
    </rPh>
    <rPh sb="8" eb="10">
      <t>ニカイ</t>
    </rPh>
    <rPh sb="10" eb="11">
      <t>スベ</t>
    </rPh>
    <rPh sb="13" eb="15">
      <t>ダイガク</t>
    </rPh>
    <rPh sb="16" eb="17">
      <t>オコナ</t>
    </rPh>
    <rPh sb="19" eb="20">
      <t>クダ</t>
    </rPh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</si>
  <si>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</si>
  <si>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</si>
  <si>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</si>
  <si>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</si>
  <si>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</si>
  <si>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入学年度</t>
    <rPh sb="0" eb="2">
      <t>ニュウガク</t>
    </rPh>
    <rPh sb="2" eb="4">
      <t>ネンド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</si>
  <si>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</si>
  <si>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</si>
  <si>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</si>
  <si>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</si>
  <si>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</si>
  <si>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出身校</t>
    <rPh sb="0" eb="3">
      <t>シュッシンコウ</t>
    </rPh>
    <phoneticPr fontId="2"/>
  </si>
  <si>
    <t>利き腕</t>
    <rPh sb="0" eb="1">
      <t>キ</t>
    </rPh>
    <rPh sb="2" eb="3">
      <t>ウデ</t>
    </rPh>
    <phoneticPr fontId="2"/>
  </si>
  <si>
    <t>番号</t>
    <rPh sb="0" eb="2">
      <t>バンゴウ</t>
    </rPh>
    <phoneticPr fontId="2"/>
  </si>
  <si>
    <t>月</t>
    <rPh sb="0" eb="1">
      <t>ツキ</t>
    </rPh>
    <phoneticPr fontId="2"/>
  </si>
  <si>
    <t>千倍</t>
    <rPh sb="0" eb="2">
      <t>センバイ</t>
    </rPh>
    <phoneticPr fontId="2"/>
  </si>
  <si>
    <t>日</t>
    <rPh sb="0" eb="1">
      <t>ヒ</t>
    </rPh>
    <phoneticPr fontId="2"/>
  </si>
  <si>
    <t>維持費</t>
    <rPh sb="0" eb="3">
      <t>イジヒ</t>
    </rPh>
    <phoneticPr fontId="21"/>
  </si>
  <si>
    <t>(公財)日本ﾊﾞﾄﾞﾐﾝﾄﾝ協会
登録番号</t>
    <rPh sb="1" eb="3">
      <t>コウザイ</t>
    </rPh>
    <rPh sb="4" eb="6">
      <t>ニホン</t>
    </rPh>
    <rPh sb="14" eb="16">
      <t>キョウカイ</t>
    </rPh>
    <rPh sb="17" eb="19">
      <t>トウロク</t>
    </rPh>
    <rPh sb="19" eb="21">
      <t>バンゴウ</t>
    </rPh>
    <phoneticPr fontId="2"/>
  </si>
  <si>
    <t>00044192</t>
    <phoneticPr fontId="2"/>
  </si>
  <si>
    <t>支払金額確認表</t>
    <rPh sb="0" eb="2">
      <t>シハライ</t>
    </rPh>
    <rPh sb="2" eb="4">
      <t>キンガク</t>
    </rPh>
    <rPh sb="4" eb="6">
      <t>カクニン</t>
    </rPh>
    <rPh sb="6" eb="7">
      <t>ヒョウ</t>
    </rPh>
    <phoneticPr fontId="2"/>
  </si>
  <si>
    <t>〇</t>
    <phoneticPr fontId="2"/>
  </si>
  <si>
    <t>追加登録に関しては、近日中に専用のファイルをホームページ上にアップロードしますので、アップされたファイルの記載に従って行ってください。</t>
    <rPh sb="0" eb="2">
      <t>ツイカ</t>
    </rPh>
    <rPh sb="2" eb="4">
      <t>トウロク</t>
    </rPh>
    <rPh sb="5" eb="6">
      <t>カン</t>
    </rPh>
    <rPh sb="10" eb="13">
      <t>キンジツチュウ</t>
    </rPh>
    <rPh sb="14" eb="16">
      <t>センヨウ</t>
    </rPh>
    <rPh sb="28" eb="29">
      <t>ジョウ</t>
    </rPh>
    <rPh sb="53" eb="55">
      <t>キサイ</t>
    </rPh>
    <rPh sb="56" eb="57">
      <t>シタガ</t>
    </rPh>
    <rPh sb="59" eb="60">
      <t>オコナ</t>
    </rPh>
    <phoneticPr fontId="2"/>
  </si>
  <si>
    <r>
      <rPr>
        <b/>
        <sz val="11"/>
        <rFont val="ＭＳ Ｐゴシック"/>
        <family val="3"/>
        <charset val="128"/>
      </rPr>
      <t>４．</t>
    </r>
    <r>
      <rPr>
        <sz val="11"/>
        <rFont val="ＭＳ Ｐゴシック"/>
        <family val="3"/>
        <charset val="128"/>
      </rPr>
      <t>入力・保存したものを学連（</t>
    </r>
    <r>
      <rPr>
        <sz val="11"/>
        <color indexed="10"/>
        <rFont val="ＭＳ Ｐゴシック"/>
        <family val="3"/>
        <charset val="128"/>
      </rPr>
      <t>kantoibf.league@gmail.com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</t>
    </r>
    <r>
      <rPr>
        <b/>
        <sz val="11"/>
        <rFont val="ＭＳ Ｐゴシック"/>
        <family val="3"/>
        <charset val="128"/>
      </rPr>
      <t>件名はファイル名と同様に『所属リーグ・大学番号・大学名・春登録』（全角）としてください。</t>
    </r>
    <r>
      <rPr>
        <sz val="11"/>
        <rFont val="ＭＳ Ｐゴシック"/>
        <family val="3"/>
        <charset val="128"/>
      </rPr>
      <t xml:space="preserve">
  なお、データを送付する前に、次のことを確認してください。
   ①必要箇所すべてに、誤りなく入力されているかどうか。
   ②ファイル名は適切になっているかどうか。</t>
    </r>
    <rPh sb="2" eb="4">
      <t>ニュウリョク</t>
    </rPh>
    <rPh sb="5" eb="7">
      <t>ホゾン</t>
    </rPh>
    <rPh sb="12" eb="14">
      <t>ガクレン</t>
    </rPh>
    <rPh sb="42" eb="44">
      <t>テンプ</t>
    </rPh>
    <rPh sb="45" eb="47">
      <t>ソウシン</t>
    </rPh>
    <rPh sb="107" eb="108">
      <t>ハル</t>
    </rPh>
    <rPh sb="112" eb="114">
      <t>ゼンカク</t>
    </rPh>
    <rPh sb="168" eb="169">
      <t>アヤマ</t>
    </rPh>
    <phoneticPr fontId="2"/>
  </si>
  <si>
    <r>
      <rPr>
        <b/>
        <sz val="11"/>
        <rFont val="ＭＳ Ｐゴシック"/>
        <family val="3"/>
        <charset val="128"/>
      </rPr>
      <t>３．</t>
    </r>
    <r>
      <rPr>
        <sz val="11"/>
        <rFont val="ＭＳ Ｐゴシック"/>
        <family val="3"/>
        <charset val="128"/>
      </rPr>
      <t>ファイル名を</t>
    </r>
    <r>
      <rPr>
        <b/>
        <sz val="12"/>
        <rFont val="ＭＳ Ｐゴシック"/>
        <family val="3"/>
        <charset val="128"/>
      </rPr>
      <t>『所属リーグ・大学番号・大学名・春登録』（全角）</t>
    </r>
    <r>
      <rPr>
        <sz val="11"/>
        <rFont val="ＭＳ Ｐゴシック"/>
        <family val="3"/>
        <charset val="128"/>
      </rPr>
      <t>として保存してください。</t>
    </r>
    <r>
      <rPr>
        <sz val="11"/>
        <color indexed="48"/>
        <rFont val="ＭＳ Ｐゴシック"/>
        <family val="3"/>
        <charset val="128"/>
      </rPr>
      <t>（例）３部Ａ・１０００・梅村大学・春登録.xls）</t>
    </r>
    <rPh sb="6" eb="7">
      <t>メイ</t>
    </rPh>
    <rPh sb="9" eb="11">
      <t>ショゾク</t>
    </rPh>
    <rPh sb="15" eb="17">
      <t>ダイガク</t>
    </rPh>
    <rPh sb="17" eb="19">
      <t>バンゴウ</t>
    </rPh>
    <rPh sb="20" eb="23">
      <t>ダイガクメイ</t>
    </rPh>
    <rPh sb="24" eb="25">
      <t>ハル</t>
    </rPh>
    <rPh sb="25" eb="27">
      <t>トウロク</t>
    </rPh>
    <rPh sb="29" eb="31">
      <t>ゼンカク</t>
    </rPh>
    <rPh sb="35" eb="37">
      <t>ホゾン</t>
    </rPh>
    <rPh sb="45" eb="46">
      <t>レイ</t>
    </rPh>
    <rPh sb="48" eb="49">
      <t>ブ</t>
    </rPh>
    <rPh sb="56" eb="58">
      <t>ウメムラ</t>
    </rPh>
    <rPh sb="58" eb="60">
      <t>ダイガク</t>
    </rPh>
    <rPh sb="61" eb="62">
      <t>ハル</t>
    </rPh>
    <rPh sb="62" eb="64">
      <t>トウロク</t>
    </rPh>
    <phoneticPr fontId="2"/>
  </si>
  <si>
    <t>パンフレット郵送先住所</t>
    <rPh sb="6" eb="8">
      <t>ユウソウ</t>
    </rPh>
    <rPh sb="8" eb="9">
      <t>サキ</t>
    </rPh>
    <rPh sb="9" eb="11">
      <t>ジュウショ</t>
    </rPh>
    <phoneticPr fontId="2"/>
  </si>
  <si>
    <t>受取責任者氏名</t>
    <rPh sb="0" eb="2">
      <t>ウケトリ</t>
    </rPh>
    <rPh sb="2" eb="5">
      <t>セキニンシャ</t>
    </rPh>
    <rPh sb="5" eb="7">
      <t>シメイ</t>
    </rPh>
    <phoneticPr fontId="2"/>
  </si>
  <si>
    <t>パンフレット必要部数</t>
    <phoneticPr fontId="2"/>
  </si>
  <si>
    <t>電話番号</t>
    <rPh sb="0" eb="2">
      <t>デンワ</t>
    </rPh>
    <rPh sb="2" eb="4">
      <t>バンゴウ</t>
    </rPh>
    <phoneticPr fontId="2"/>
  </si>
  <si>
    <t>大学名</t>
    <phoneticPr fontId="2"/>
  </si>
  <si>
    <t>令和3年度全日本及び関東学生バドミントン連盟春登録について</t>
    <rPh sb="0" eb="2">
      <t>レイワ</t>
    </rPh>
    <rPh sb="3" eb="5">
      <t>ネンド</t>
    </rPh>
    <rPh sb="5" eb="8">
      <t>ゼンニホン</t>
    </rPh>
    <rPh sb="8" eb="9">
      <t>オヨ</t>
    </rPh>
    <rPh sb="10" eb="12">
      <t>カントウ</t>
    </rPh>
    <rPh sb="12" eb="14">
      <t>ガクセイ</t>
    </rPh>
    <rPh sb="20" eb="22">
      <t>レンメイ</t>
    </rPh>
    <rPh sb="22" eb="23">
      <t>ハル</t>
    </rPh>
    <rPh sb="23" eb="25">
      <t>トウロク</t>
    </rPh>
    <phoneticPr fontId="2"/>
  </si>
  <si>
    <t>着払いですので、大学の住所を書かないようお願いします。</t>
    <rPh sb="0" eb="2">
      <t>チャクバラ</t>
    </rPh>
    <rPh sb="8" eb="10">
      <t>ダイガク</t>
    </rPh>
    <rPh sb="11" eb="13">
      <t>ジュウショ</t>
    </rPh>
    <rPh sb="14" eb="15">
      <t>カ</t>
    </rPh>
    <rPh sb="21" eb="22">
      <t>ネガ</t>
    </rPh>
    <phoneticPr fontId="2"/>
  </si>
  <si>
    <t>※令和3年度は紙媒体で配布しません</t>
    <phoneticPr fontId="2"/>
  </si>
  <si>
    <r>
      <rPr>
        <b/>
        <sz val="11"/>
        <rFont val="ＭＳ Ｐゴシック"/>
        <family val="3"/>
        <charset val="128"/>
      </rPr>
      <t>１．「入力①」、「入力②」、「入力③（※令和3年度は記入不要）」</t>
    </r>
    <r>
      <rPr>
        <sz val="11"/>
        <rFont val="ＭＳ Ｐゴシック"/>
        <family val="3"/>
        <charset val="128"/>
      </rPr>
      <t xml:space="preserve">のシートに順に移動し必要事項を全て入力してください。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</t>
    </r>
    <r>
      <rPr>
        <b/>
        <sz val="11"/>
        <rFont val="ＭＳ Ｐゴシック"/>
        <family val="3"/>
        <charset val="128"/>
      </rPr>
      <t>２．「支払金額確認」</t>
    </r>
    <r>
      <rPr>
        <sz val="11"/>
        <rFont val="ＭＳ Ｐゴシック"/>
        <family val="3"/>
        <charset val="128"/>
      </rPr>
      <t>のシートに移動し、金額が入力でいたと正確に対応しているか確認して
ください。</t>
    </r>
    <rPh sb="3" eb="5">
      <t>ニュウリョク</t>
    </rPh>
    <rPh sb="9" eb="11">
      <t>ニュウリョク</t>
    </rPh>
    <rPh sb="15" eb="17">
      <t>ニュウリョク</t>
    </rPh>
    <rPh sb="20" eb="22">
      <t>レイワ</t>
    </rPh>
    <rPh sb="23" eb="25">
      <t>ネンド</t>
    </rPh>
    <rPh sb="26" eb="30">
      <t>キニュウフヨウ</t>
    </rPh>
    <rPh sb="37" eb="38">
      <t>ジュン</t>
    </rPh>
    <rPh sb="39" eb="41">
      <t>イドウ</t>
    </rPh>
    <rPh sb="42" eb="44">
      <t>ヒツヨウ</t>
    </rPh>
    <rPh sb="44" eb="46">
      <t>ジコウ</t>
    </rPh>
    <rPh sb="47" eb="48">
      <t>スベ</t>
    </rPh>
    <rPh sb="49" eb="51">
      <t>ニュウリョク</t>
    </rPh>
    <rPh sb="62" eb="64">
      <t>ダイガク</t>
    </rPh>
    <rPh sb="64" eb="66">
      <t>バンゴウ</t>
    </rPh>
    <rPh sb="67" eb="69">
      <t>ソウカイ</t>
    </rPh>
    <rPh sb="69" eb="71">
      <t>シリョウ</t>
    </rPh>
    <rPh sb="75" eb="77">
      <t>ケイサイ</t>
    </rPh>
    <rPh sb="82" eb="84">
      <t>ダイガク</t>
    </rPh>
    <rPh sb="84" eb="86">
      <t>バンゴウ</t>
    </rPh>
    <rPh sb="86" eb="88">
      <t>イチラン</t>
    </rPh>
    <rPh sb="88" eb="89">
      <t>ヒョウ</t>
    </rPh>
    <rPh sb="90" eb="92">
      <t>サンショウ</t>
    </rPh>
    <rPh sb="96" eb="98">
      <t>セイカク</t>
    </rPh>
    <rPh sb="99" eb="100">
      <t>オコナ</t>
    </rPh>
    <rPh sb="109" eb="112">
      <t>ダイガクメイ</t>
    </rPh>
    <rPh sb="116" eb="118">
      <t>ダイガク</t>
    </rPh>
    <rPh sb="118" eb="120">
      <t>ダンシ</t>
    </rPh>
    <rPh sb="125" eb="127">
      <t>ダンシ</t>
    </rPh>
    <rPh sb="128" eb="130">
      <t>ジョシ</t>
    </rPh>
    <rPh sb="131" eb="133">
      <t>キニュウ</t>
    </rPh>
    <rPh sb="140" eb="141">
      <t>ネガ</t>
    </rPh>
    <rPh sb="150" eb="152">
      <t>シハライ</t>
    </rPh>
    <rPh sb="152" eb="154">
      <t>キンガク</t>
    </rPh>
    <rPh sb="154" eb="156">
      <t>カクニン</t>
    </rPh>
    <rPh sb="162" eb="164">
      <t>イドウ</t>
    </rPh>
    <rPh sb="166" eb="168">
      <t>キンガク</t>
    </rPh>
    <rPh sb="169" eb="171">
      <t>ニュウリョク</t>
    </rPh>
    <rPh sb="175" eb="177">
      <t>セイカク</t>
    </rPh>
    <rPh sb="178" eb="180">
      <t>タイオウ</t>
    </rPh>
    <rPh sb="185" eb="187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</si>
</sst>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1" xfId="0" applyFill="1" applyBorder="1">
      <alignment vertical="center"/>
    </xf>
    <xf numFmtId="0" fontId="11" fillId="5" borderId="1" xfId="3" applyFont="1" applyFill="1" applyBorder="1" applyAlignment="1">
      <alignment horizontal="center" vertical="center"/>
    </xf>
    <xf numFmtId="0" fontId="12" fillId="0" borderId="0" xfId="3" applyFont="1"/>
    <xf numFmtId="0" fontId="13" fillId="0" borderId="1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6" borderId="1" xfId="3" applyFont="1" applyFill="1" applyBorder="1" applyAlignment="1">
      <alignment horizontal="center"/>
    </xf>
    <xf numFmtId="0" fontId="1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" fillId="0" borderId="0" xfId="4"/>
    <xf numFmtId="0" fontId="20" fillId="0" borderId="19" xfId="4" applyFont="1" applyBorder="1" applyAlignment="1">
      <alignment vertical="center"/>
    </xf>
    <xf numFmtId="0" fontId="20" fillId="0" borderId="20" xfId="4" applyFont="1" applyBorder="1" applyAlignment="1">
      <alignment vertical="center"/>
    </xf>
    <xf numFmtId="0" fontId="20" fillId="0" borderId="0" xfId="4" applyFont="1"/>
    <xf numFmtId="0" fontId="20" fillId="0" borderId="21" xfId="4" applyFont="1" applyBorder="1" applyAlignment="1">
      <alignment vertical="center"/>
    </xf>
    <xf numFmtId="0" fontId="20" fillId="0" borderId="1" xfId="4" applyFont="1" applyBorder="1"/>
    <xf numFmtId="0" fontId="20" fillId="0" borderId="22" xfId="4" applyFont="1" applyBorder="1" applyAlignment="1">
      <alignment vertical="center"/>
    </xf>
    <xf numFmtId="0" fontId="20" fillId="0" borderId="23" xfId="4" applyFont="1" applyBorder="1" applyAlignment="1">
      <alignment vertical="center"/>
    </xf>
    <xf numFmtId="0" fontId="20" fillId="0" borderId="24" xfId="4" applyFont="1" applyBorder="1" applyAlignment="1">
      <alignment vertical="center"/>
    </xf>
    <xf numFmtId="0" fontId="20" fillId="0" borderId="25" xfId="4" applyFont="1" applyBorder="1" applyAlignment="1">
      <alignment vertical="center"/>
    </xf>
    <xf numFmtId="0" fontId="20" fillId="0" borderId="24" xfId="4" applyFont="1" applyBorder="1"/>
    <xf numFmtId="0" fontId="20" fillId="0" borderId="26" xfId="4" applyFont="1" applyBorder="1" applyAlignment="1">
      <alignment vertical="center"/>
    </xf>
    <xf numFmtId="0" fontId="20" fillId="0" borderId="27" xfId="4" applyFont="1" applyBorder="1" applyAlignment="1">
      <alignment vertical="center"/>
    </xf>
    <xf numFmtId="0" fontId="20" fillId="0" borderId="28" xfId="4" applyFont="1" applyBorder="1" applyAlignment="1">
      <alignment vertical="center"/>
    </xf>
    <xf numFmtId="0" fontId="20" fillId="0" borderId="29" xfId="4" applyFont="1" applyBorder="1" applyAlignment="1">
      <alignment vertical="center"/>
    </xf>
    <xf numFmtId="0" fontId="20" fillId="0" borderId="28" xfId="4" applyFont="1" applyBorder="1"/>
    <xf numFmtId="0" fontId="20" fillId="0" borderId="30" xfId="4" applyFont="1" applyBorder="1" applyAlignment="1">
      <alignment vertical="center"/>
    </xf>
    <xf numFmtId="0" fontId="20" fillId="0" borderId="0" xfId="4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8" borderId="0" xfId="0" applyFont="1" applyFill="1">
      <alignment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62" xfId="4" applyFont="1" applyBorder="1" applyAlignment="1">
      <alignment vertical="center"/>
    </xf>
    <xf numFmtId="0" fontId="20" fillId="0" borderId="67" xfId="4" applyFont="1" applyBorder="1" applyAlignment="1">
      <alignment vertical="center"/>
    </xf>
    <xf numFmtId="0" fontId="29" fillId="0" borderId="0" xfId="0" applyFont="1">
      <alignment vertical="center"/>
    </xf>
    <xf numFmtId="0" fontId="0" fillId="0" borderId="1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3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58" fontId="17" fillId="0" borderId="0" xfId="0" applyNumberFormat="1" applyFont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6" fillId="0" borderId="1" xfId="1" applyBorder="1" applyAlignment="1">
      <alignment horizontal="left" vertical="center"/>
      <protection locked="0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0" fillId="9" borderId="1" xfId="0" applyFont="1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38" fontId="24" fillId="0" borderId="7" xfId="2" applyFont="1" applyBorder="1" applyAlignment="1">
      <alignment horizontal="right" vertical="center"/>
    </xf>
    <xf numFmtId="38" fontId="24" fillId="0" borderId="32" xfId="2" applyFont="1" applyBorder="1" applyAlignment="1">
      <alignment horizontal="right" vertical="center"/>
    </xf>
    <xf numFmtId="0" fontId="20" fillId="0" borderId="7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47" xfId="4" applyFont="1" applyBorder="1" applyAlignment="1">
      <alignment horizontal="right" vertical="center"/>
    </xf>
    <xf numFmtId="0" fontId="20" fillId="0" borderId="33" xfId="4" applyFont="1" applyBorder="1" applyAlignment="1">
      <alignment horizontal="right" vertical="center"/>
    </xf>
    <xf numFmtId="0" fontId="20" fillId="0" borderId="21" xfId="4" applyFont="1" applyBorder="1" applyAlignment="1">
      <alignment horizontal="right" vertical="center"/>
    </xf>
    <xf numFmtId="0" fontId="20" fillId="0" borderId="46" xfId="4" applyFont="1" applyBorder="1" applyAlignment="1">
      <alignment horizontal="distributed" vertical="center"/>
    </xf>
    <xf numFmtId="0" fontId="20" fillId="0" borderId="33" xfId="4" applyFont="1" applyBorder="1" applyAlignment="1">
      <alignment horizontal="distributed" vertical="center"/>
    </xf>
    <xf numFmtId="0" fontId="24" fillId="0" borderId="24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0" xfId="4" applyFont="1" applyAlignment="1">
      <alignment horizontal="right" vertical="center"/>
    </xf>
    <xf numFmtId="0" fontId="25" fillId="0" borderId="24" xfId="4" applyFont="1" applyBorder="1" applyAlignment="1">
      <alignment horizontal="distributed" vertical="center"/>
    </xf>
    <xf numFmtId="0" fontId="25" fillId="0" borderId="28" xfId="4" applyFont="1" applyBorder="1" applyAlignment="1">
      <alignment horizontal="distributed" vertical="center"/>
    </xf>
    <xf numFmtId="38" fontId="26" fillId="0" borderId="24" xfId="4" applyNumberFormat="1" applyFont="1" applyBorder="1" applyAlignment="1">
      <alignment horizontal="right" vertical="center"/>
    </xf>
    <xf numFmtId="0" fontId="26" fillId="0" borderId="24" xfId="4" applyFont="1" applyBorder="1" applyAlignment="1">
      <alignment horizontal="right" vertical="center"/>
    </xf>
    <xf numFmtId="0" fontId="26" fillId="0" borderId="0" xfId="4" applyFont="1" applyAlignment="1">
      <alignment horizontal="right" vertical="center"/>
    </xf>
    <xf numFmtId="0" fontId="26" fillId="0" borderId="28" xfId="4" applyFont="1" applyBorder="1" applyAlignment="1">
      <alignment horizontal="right" vertical="center"/>
    </xf>
    <xf numFmtId="38" fontId="24" fillId="0" borderId="33" xfId="2" applyFont="1" applyBorder="1" applyAlignment="1">
      <alignment horizontal="right" vertical="center"/>
    </xf>
    <xf numFmtId="0" fontId="20" fillId="0" borderId="17" xfId="4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22" fillId="0" borderId="18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38" fontId="23" fillId="7" borderId="7" xfId="2" applyFont="1" applyFill="1" applyBorder="1" applyAlignment="1" applyProtection="1">
      <alignment horizontal="center" vertical="center"/>
      <protection locked="0"/>
    </xf>
    <xf numFmtId="38" fontId="23" fillId="7" borderId="32" xfId="2" applyFont="1" applyFill="1" applyBorder="1" applyAlignment="1" applyProtection="1">
      <alignment horizontal="center" vertical="center"/>
      <protection locked="0"/>
    </xf>
    <xf numFmtId="0" fontId="20" fillId="0" borderId="1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17" xfId="4" applyFont="1" applyBorder="1" applyAlignment="1">
      <alignment horizontal="right" vertical="center"/>
    </xf>
    <xf numFmtId="0" fontId="20" fillId="0" borderId="7" xfId="4" applyFont="1" applyBorder="1" applyAlignment="1">
      <alignment horizontal="right" vertical="center"/>
    </xf>
    <xf numFmtId="0" fontId="20" fillId="0" borderId="19" xfId="4" applyFont="1" applyBorder="1" applyAlignment="1">
      <alignment horizontal="right" vertical="center"/>
    </xf>
    <xf numFmtId="0" fontId="20" fillId="0" borderId="42" xfId="4" applyFont="1" applyBorder="1" applyAlignment="1">
      <alignment horizontal="right" vertical="center"/>
    </xf>
    <xf numFmtId="0" fontId="20" fillId="0" borderId="32" xfId="4" applyFont="1" applyBorder="1" applyAlignment="1">
      <alignment horizontal="right" vertical="center"/>
    </xf>
    <xf numFmtId="0" fontId="20" fillId="0" borderId="22" xfId="4" applyFont="1" applyBorder="1" applyAlignment="1">
      <alignment horizontal="right" vertical="center"/>
    </xf>
    <xf numFmtId="0" fontId="20" fillId="0" borderId="65" xfId="4" applyFont="1" applyBorder="1" applyAlignment="1">
      <alignment horizontal="center" vertical="center"/>
    </xf>
    <xf numFmtId="0" fontId="20" fillId="0" borderId="65" xfId="4" applyFont="1" applyBorder="1" applyAlignment="1">
      <alignment horizontal="right" vertical="center"/>
    </xf>
    <xf numFmtId="38" fontId="24" fillId="0" borderId="65" xfId="2" applyFont="1" applyBorder="1" applyAlignment="1">
      <alignment horizontal="right" vertical="center"/>
    </xf>
    <xf numFmtId="0" fontId="20" fillId="0" borderId="65" xfId="4" applyFont="1" applyBorder="1" applyAlignment="1">
      <alignment horizontal="distributed" vertical="center"/>
    </xf>
    <xf numFmtId="0" fontId="22" fillId="0" borderId="48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0" fillId="0" borderId="51" xfId="4" applyFont="1" applyBorder="1" applyAlignment="1">
      <alignment horizontal="distributed" vertical="center"/>
    </xf>
    <xf numFmtId="0" fontId="20" fillId="0" borderId="43" xfId="4" applyFont="1" applyBorder="1" applyAlignment="1">
      <alignment horizontal="distributed" vertical="center"/>
    </xf>
    <xf numFmtId="38" fontId="23" fillId="0" borderId="43" xfId="2" applyFont="1" applyBorder="1" applyAlignment="1">
      <alignment horizontal="right" vertical="center"/>
    </xf>
    <xf numFmtId="0" fontId="20" fillId="0" borderId="43" xfId="4" applyFont="1" applyBorder="1" applyAlignment="1">
      <alignment horizontal="center" vertical="center"/>
    </xf>
    <xf numFmtId="0" fontId="20" fillId="0" borderId="52" xfId="4" applyFont="1" applyBorder="1" applyAlignment="1">
      <alignment horizontal="right" vertical="center"/>
    </xf>
    <xf numFmtId="0" fontId="20" fillId="0" borderId="43" xfId="4" applyFont="1" applyBorder="1" applyAlignment="1">
      <alignment horizontal="right" vertical="center"/>
    </xf>
    <xf numFmtId="0" fontId="20" fillId="0" borderId="20" xfId="4" applyFont="1" applyBorder="1" applyAlignment="1">
      <alignment horizontal="right" vertical="center"/>
    </xf>
    <xf numFmtId="0" fontId="20" fillId="0" borderId="13" xfId="4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38" fontId="24" fillId="0" borderId="43" xfId="2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23" fillId="0" borderId="33" xfId="2" applyFont="1" applyBorder="1" applyAlignment="1">
      <alignment horizontal="right" vertical="center"/>
    </xf>
    <xf numFmtId="0" fontId="28" fillId="0" borderId="0" xfId="4" applyFont="1" applyAlignment="1">
      <alignment horizontal="center" vertical="center"/>
    </xf>
    <xf numFmtId="0" fontId="20" fillId="0" borderId="61" xfId="4" applyFont="1" applyBorder="1" applyAlignment="1">
      <alignment horizontal="right" vertical="center"/>
    </xf>
    <xf numFmtId="0" fontId="20" fillId="0" borderId="60" xfId="4" applyFont="1" applyBorder="1" applyAlignment="1">
      <alignment horizontal="right" vertical="center"/>
    </xf>
    <xf numFmtId="0" fontId="20" fillId="0" borderId="62" xfId="4" applyFont="1" applyBorder="1" applyAlignment="1">
      <alignment horizontal="right" vertical="center"/>
    </xf>
    <xf numFmtId="38" fontId="24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distributed" vertical="center"/>
    </xf>
    <xf numFmtId="0" fontId="20" fillId="0" borderId="66" xfId="4" applyFont="1" applyBorder="1" applyAlignment="1">
      <alignment horizontal="right" vertical="center"/>
    </xf>
    <xf numFmtId="0" fontId="20" fillId="0" borderId="67" xfId="4" applyFont="1" applyBorder="1" applyAlignment="1">
      <alignment horizontal="right" vertical="center"/>
    </xf>
    <xf numFmtId="0" fontId="22" fillId="0" borderId="15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0" fillId="0" borderId="59" xfId="4" applyFont="1" applyBorder="1" applyAlignment="1">
      <alignment horizontal="distributed" vertical="center"/>
    </xf>
    <xf numFmtId="38" fontId="23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0" fillId="0" borderId="64" xfId="4" applyFont="1" applyBorder="1" applyAlignment="1">
      <alignment horizontal="distributed" vertical="center"/>
    </xf>
    <xf numFmtId="38" fontId="23" fillId="0" borderId="65" xfId="2" applyFont="1" applyBorder="1" applyAlignment="1">
      <alignment horizontal="right" vertical="center"/>
    </xf>
  </cellXfs>
  <cellStyles count="5">
    <cellStyle name="ハイパーリンク" xfId="1" builtinId="8"/>
    <cellStyle name="桁区切り 5" xfId="2"/>
    <cellStyle name="標準" xfId="0" builtinId="0"/>
    <cellStyle name="標準 2" xfId="3"/>
    <cellStyle name="標準 5" xfId="4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0</xdr:row>
      <xdr:rowOff>0</xdr:rowOff>
    </xdr:from>
    <xdr:to>
      <xdr:col>6</xdr:col>
      <xdr:colOff>133350</xdr:colOff>
      <xdr:row>9</xdr:row>
      <xdr:rowOff>576263</xdr:rowOff>
    </xdr:to>
    <xdr:cxnSp macro="">
      <xdr:nvCxnSpPr>
        <xdr:cNvPr id="3" name="直線コネクタ 2"/>
        <xdr:cNvCxnSpPr/>
      </xdr:nvCxnSpPr>
      <xdr:spPr>
        <a:xfrm>
          <a:off x="261937" y="0"/>
          <a:ext cx="5053013" cy="26908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0</xdr:row>
      <xdr:rowOff>109538</xdr:rowOff>
    </xdr:from>
    <xdr:to>
      <xdr:col>6</xdr:col>
      <xdr:colOff>166688</xdr:colOff>
      <xdr:row>9</xdr:row>
      <xdr:rowOff>561975</xdr:rowOff>
    </xdr:to>
    <xdr:cxnSp macro="">
      <xdr:nvCxnSpPr>
        <xdr:cNvPr id="4" name="直線コネクタ 3"/>
        <xdr:cNvCxnSpPr/>
      </xdr:nvCxnSpPr>
      <xdr:spPr>
        <a:xfrm flipH="1">
          <a:off x="238125" y="109538"/>
          <a:ext cx="5110163" cy="256698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102" zoomScaleNormal="102" workbookViewId="0">
      <selection activeCell="J37" sqref="A1:J37"/>
    </sheetView>
  </sheetViews>
  <sheetFormatPr defaultColWidth="0" defaultRowHeight="13.5" zeroHeight="1"/>
  <cols>
    <col min="1" max="1" width="2.5" customWidth="1"/>
    <col min="2" max="9" width="9" customWidth="1"/>
    <col min="10" max="10" width="10" customWidth="1"/>
    <col min="11" max="11" width="3.125" hidden="1" customWidth="1"/>
  </cols>
  <sheetData>
    <row r="1" spans="1:10" s="37" customFormat="1" ht="28.9" customHeight="1">
      <c r="A1" s="74" t="s">
        <v>185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2.35" customHeight="1">
      <c r="B2" s="76" t="s">
        <v>14</v>
      </c>
      <c r="C2" s="76"/>
      <c r="D2" s="76"/>
      <c r="E2" s="76"/>
      <c r="F2" s="76"/>
      <c r="G2" s="76"/>
      <c r="H2" s="76"/>
      <c r="I2" s="76"/>
      <c r="J2" s="76"/>
    </row>
    <row r="3" spans="1:10" ht="3.6" customHeight="1">
      <c r="A3">
        <v>2</v>
      </c>
      <c r="B3" s="77" t="s">
        <v>188</v>
      </c>
      <c r="C3" s="77"/>
      <c r="D3" s="77"/>
      <c r="E3" s="77"/>
      <c r="F3" s="77"/>
      <c r="G3" s="77"/>
      <c r="H3" s="77"/>
      <c r="I3" s="77"/>
      <c r="J3" s="77"/>
    </row>
    <row r="4" spans="1:10" ht="15" customHeight="1">
      <c r="B4" s="77"/>
      <c r="C4" s="77"/>
      <c r="D4" s="77"/>
      <c r="E4" s="77"/>
      <c r="F4" s="77"/>
      <c r="G4" s="77"/>
      <c r="H4" s="77"/>
      <c r="I4" s="77"/>
      <c r="J4" s="77"/>
    </row>
    <row r="5" spans="1:10" ht="15" customHeight="1">
      <c r="B5" s="77"/>
      <c r="C5" s="77"/>
      <c r="D5" s="77"/>
      <c r="E5" s="77"/>
      <c r="F5" s="77"/>
      <c r="G5" s="77"/>
      <c r="H5" s="77"/>
      <c r="I5" s="77"/>
      <c r="J5" s="77"/>
    </row>
    <row r="6" spans="1:10" ht="67.150000000000006" customHeight="1">
      <c r="B6" s="77"/>
      <c r="C6" s="77"/>
      <c r="D6" s="77"/>
      <c r="E6" s="77"/>
      <c r="F6" s="77"/>
      <c r="G6" s="77"/>
      <c r="H6" s="77"/>
      <c r="I6" s="77"/>
      <c r="J6" s="77"/>
    </row>
    <row r="7" spans="1:10" ht="15" customHeight="1">
      <c r="B7" s="77" t="s">
        <v>179</v>
      </c>
      <c r="C7" s="77"/>
      <c r="D7" s="77"/>
      <c r="E7" s="77"/>
      <c r="F7" s="77"/>
      <c r="G7" s="77"/>
      <c r="H7" s="77"/>
      <c r="I7" s="77"/>
      <c r="J7" s="77"/>
    </row>
    <row r="8" spans="1:10" ht="13.9" customHeight="1">
      <c r="B8" s="77"/>
      <c r="C8" s="77"/>
      <c r="D8" s="77"/>
      <c r="E8" s="77"/>
      <c r="F8" s="77"/>
      <c r="G8" s="77"/>
      <c r="H8" s="77"/>
      <c r="I8" s="77"/>
      <c r="J8" s="77"/>
    </row>
    <row r="9" spans="1:10" ht="15.75" customHeight="1">
      <c r="B9" s="77" t="s">
        <v>178</v>
      </c>
      <c r="C9" s="77"/>
      <c r="D9" s="77"/>
      <c r="E9" s="77"/>
      <c r="F9" s="77"/>
      <c r="G9" s="77"/>
      <c r="H9" s="77"/>
      <c r="I9" s="77"/>
      <c r="J9" s="77"/>
    </row>
    <row r="10" spans="1:10" ht="15.75" customHeight="1">
      <c r="B10" s="77"/>
      <c r="C10" s="77"/>
      <c r="D10" s="77"/>
      <c r="E10" s="77"/>
      <c r="F10" s="77"/>
      <c r="G10" s="77"/>
      <c r="H10" s="77"/>
      <c r="I10" s="77"/>
      <c r="J10" s="77"/>
    </row>
    <row r="11" spans="1:10" ht="54" customHeight="1">
      <c r="B11" s="77"/>
      <c r="C11" s="77"/>
      <c r="D11" s="77"/>
      <c r="E11" s="77"/>
      <c r="F11" s="77"/>
      <c r="G11" s="77"/>
      <c r="H11" s="77"/>
      <c r="I11" s="77"/>
      <c r="J11" s="77"/>
    </row>
    <row r="12" spans="1:10" ht="15" customHeight="1">
      <c r="B12" s="77" t="s">
        <v>177</v>
      </c>
      <c r="C12" s="78"/>
      <c r="D12" s="78"/>
      <c r="E12" s="78"/>
      <c r="F12" s="78"/>
      <c r="G12" s="78"/>
      <c r="H12" s="78"/>
      <c r="I12" s="78"/>
      <c r="J12" s="78"/>
    </row>
    <row r="13" spans="1:10" ht="17.45" customHeight="1">
      <c r="B13" s="78"/>
      <c r="C13" s="78"/>
      <c r="D13" s="78"/>
      <c r="E13" s="78"/>
      <c r="F13" s="78"/>
      <c r="G13" s="78"/>
      <c r="H13" s="78"/>
      <c r="I13" s="78"/>
      <c r="J13" s="78"/>
    </row>
    <row r="14" spans="1:10" ht="15" customHeight="1">
      <c r="A14" t="s">
        <v>176</v>
      </c>
      <c r="B14" s="78" t="s">
        <v>154</v>
      </c>
      <c r="C14" s="78"/>
      <c r="D14" s="78"/>
      <c r="E14" s="78"/>
      <c r="F14" s="78"/>
      <c r="G14" s="78"/>
      <c r="H14" s="78"/>
      <c r="I14" s="78"/>
      <c r="J14" s="78"/>
    </row>
    <row r="15" spans="1:10" ht="15" customHeight="1">
      <c r="A15" s="14" t="s">
        <v>132</v>
      </c>
      <c r="B15" s="81" t="s">
        <v>153</v>
      </c>
      <c r="C15" s="81"/>
      <c r="D15" s="81"/>
      <c r="E15" s="81"/>
      <c r="F15" s="81"/>
      <c r="G15" s="81"/>
      <c r="H15" s="81"/>
      <c r="I15" s="81"/>
      <c r="J15" s="81"/>
    </row>
    <row r="16" spans="1:10">
      <c r="B16" s="80" t="s">
        <v>155</v>
      </c>
      <c r="C16" s="77"/>
      <c r="D16" s="77"/>
      <c r="E16" s="77"/>
      <c r="F16" s="77"/>
      <c r="G16" s="77"/>
      <c r="H16" s="77"/>
      <c r="I16" s="77"/>
      <c r="J16" s="77"/>
    </row>
    <row r="17" spans="1:10" ht="15" customHeight="1">
      <c r="B17" s="80"/>
      <c r="C17" s="80"/>
      <c r="D17" s="80"/>
      <c r="E17" s="80"/>
      <c r="F17" s="80"/>
      <c r="G17" s="80"/>
      <c r="H17" s="80"/>
      <c r="I17" s="80"/>
      <c r="J17" s="80"/>
    </row>
    <row r="18" spans="1:10" ht="15" customHeight="1">
      <c r="B18" s="36"/>
      <c r="C18" s="35"/>
      <c r="D18" s="35"/>
      <c r="E18" s="35"/>
      <c r="F18" s="35"/>
      <c r="G18" s="35"/>
      <c r="H18" s="35"/>
      <c r="I18" s="35"/>
      <c r="J18" s="35"/>
    </row>
    <row r="19" spans="1:10" ht="14.25" customHeight="1">
      <c r="C19" s="76"/>
      <c r="D19" s="82"/>
      <c r="E19" s="82"/>
      <c r="F19" s="82"/>
      <c r="G19" s="82"/>
      <c r="H19" s="82"/>
      <c r="I19" s="82"/>
      <c r="J19" s="82"/>
    </row>
    <row r="20" spans="1:10" ht="18.75" hidden="1">
      <c r="A20" s="83">
        <v>41847</v>
      </c>
      <c r="B20" s="83"/>
      <c r="C20" s="83"/>
    </row>
    <row r="21" spans="1:10" ht="21" hidden="1">
      <c r="G21" s="79" t="s">
        <v>13</v>
      </c>
      <c r="H21" s="79"/>
      <c r="I21" s="79"/>
      <c r="J21" s="79"/>
    </row>
    <row r="22" spans="1:10" hidden="1"/>
    <row r="23" spans="1:10" hidden="1"/>
    <row r="24" spans="1:10" hidden="1"/>
    <row r="25" spans="1:10" hidden="1"/>
    <row r="26" spans="1:10" hidden="1"/>
    <row r="27" spans="1:10" hidden="1"/>
    <row r="28" spans="1:10">
      <c r="C28" s="70"/>
    </row>
    <row r="29" spans="1:10" hidden="1"/>
    <row r="30" spans="1:10" hidden="1"/>
    <row r="31" spans="1:10" hidden="1"/>
    <row r="32" spans="1:10" hidden="1"/>
    <row r="33"/>
    <row r="34"/>
    <row r="35"/>
    <row r="36"/>
    <row r="37"/>
  </sheetData>
  <sheetProtection algorithmName="SHA-512" hashValue="4z910KnK+jrWGQcLluQCJ4aqSNiil1emCRoA6U0dlIxVlK9/XzeeWFVk7p4GloG304U2E3ghzXzBYmyoPPWgDA==" saltValue="EZeiTe8V3TyV6DOq5lgwBg==" spinCount="100000" sheet="1" selectLockedCells="1"/>
  <mergeCells count="13">
    <mergeCell ref="G21:J21"/>
    <mergeCell ref="B16:J16"/>
    <mergeCell ref="B17:J17"/>
    <mergeCell ref="B15:J15"/>
    <mergeCell ref="C19:J19"/>
    <mergeCell ref="A20:C20"/>
    <mergeCell ref="A1:J1"/>
    <mergeCell ref="B2:J2"/>
    <mergeCell ref="B3:J6"/>
    <mergeCell ref="B7:J8"/>
    <mergeCell ref="B14:J14"/>
    <mergeCell ref="B9:J11"/>
    <mergeCell ref="B12:J13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workbookViewId="0">
      <selection activeCell="D2" sqref="D2"/>
    </sheetView>
  </sheetViews>
  <sheetFormatPr defaultColWidth="0" defaultRowHeight="13.5" zeroHeight="1"/>
  <cols>
    <col min="1" max="1" width="4.5" customWidth="1"/>
    <col min="2" max="2" width="14.25" customWidth="1"/>
    <col min="3" max="3" width="10" customWidth="1"/>
    <col min="4" max="7" width="12.5" customWidth="1"/>
    <col min="8" max="8" width="4.5" customWidth="1"/>
  </cols>
  <sheetData>
    <row r="1" spans="2:9"/>
    <row r="2" spans="2:9" ht="24" customHeight="1">
      <c r="B2" s="95" t="s">
        <v>1</v>
      </c>
      <c r="C2" s="96"/>
      <c r="D2" s="60"/>
    </row>
    <row r="3" spans="2:9" ht="24" customHeight="1">
      <c r="B3" s="90" t="s">
        <v>92</v>
      </c>
      <c r="C3" s="90"/>
      <c r="D3" s="86"/>
      <c r="E3" s="87"/>
      <c r="F3" s="87"/>
      <c r="G3" s="88"/>
    </row>
    <row r="4" spans="2:9" ht="24" customHeight="1">
      <c r="B4" s="90" t="s">
        <v>93</v>
      </c>
      <c r="C4" s="6" t="s">
        <v>106</v>
      </c>
      <c r="D4" s="60"/>
    </row>
    <row r="5" spans="2:9" ht="24" customHeight="1">
      <c r="B5" s="90"/>
      <c r="C5" s="6" t="s">
        <v>107</v>
      </c>
      <c r="D5" s="93"/>
      <c r="E5" s="91"/>
      <c r="F5" s="91"/>
      <c r="G5" s="92"/>
    </row>
    <row r="6" spans="2:9" ht="24" customHeight="1">
      <c r="B6" s="97" t="s">
        <v>90</v>
      </c>
      <c r="C6" s="98"/>
      <c r="D6" s="86"/>
      <c r="E6" s="87"/>
      <c r="F6" s="91"/>
      <c r="G6" s="92"/>
    </row>
    <row r="7" spans="2:9" ht="6" customHeight="1"/>
    <row r="8" spans="2:9" ht="22.5" customHeight="1">
      <c r="B8" s="90" t="s">
        <v>91</v>
      </c>
      <c r="C8" s="90"/>
      <c r="D8" s="90" t="s">
        <v>12</v>
      </c>
      <c r="E8" s="90"/>
      <c r="F8" s="90" t="s">
        <v>100</v>
      </c>
      <c r="G8" s="90"/>
      <c r="I8" t="s">
        <v>108</v>
      </c>
    </row>
    <row r="9" spans="2:9" ht="22.5" customHeight="1">
      <c r="B9" s="90"/>
      <c r="C9" s="90"/>
      <c r="D9" s="39" t="s">
        <v>2</v>
      </c>
      <c r="E9" s="38" t="s">
        <v>3</v>
      </c>
      <c r="F9" s="39" t="s">
        <v>2</v>
      </c>
      <c r="G9" s="38" t="s">
        <v>3</v>
      </c>
      <c r="I9" t="s">
        <v>109</v>
      </c>
    </row>
    <row r="10" spans="2:9" ht="24" customHeight="1">
      <c r="B10" s="90" t="s">
        <v>94</v>
      </c>
      <c r="C10" s="90"/>
      <c r="D10" s="61"/>
      <c r="E10" s="62"/>
      <c r="F10" s="61"/>
      <c r="G10" s="62"/>
      <c r="I10" t="s">
        <v>110</v>
      </c>
    </row>
    <row r="11" spans="2:9" ht="24" customHeight="1">
      <c r="B11" s="90" t="s">
        <v>95</v>
      </c>
      <c r="C11" s="90"/>
      <c r="D11" s="61"/>
      <c r="E11" s="62"/>
      <c r="F11" s="61"/>
      <c r="G11" s="62"/>
      <c r="I11" t="s">
        <v>111</v>
      </c>
    </row>
    <row r="12" spans="2:9" ht="24" customHeight="1">
      <c r="B12" s="90" t="s">
        <v>97</v>
      </c>
      <c r="C12" s="90"/>
      <c r="D12" s="61"/>
      <c r="E12" s="62"/>
      <c r="F12" s="61"/>
      <c r="G12" s="62"/>
      <c r="I12" t="s">
        <v>112</v>
      </c>
    </row>
    <row r="13" spans="2:9" ht="24" customHeight="1">
      <c r="B13" s="90" t="s">
        <v>98</v>
      </c>
      <c r="C13" s="90"/>
      <c r="D13" s="61"/>
      <c r="E13" s="62"/>
      <c r="F13" s="61"/>
      <c r="G13" s="62"/>
      <c r="I13" t="s">
        <v>113</v>
      </c>
    </row>
    <row r="14" spans="2:9" ht="24" customHeight="1">
      <c r="B14" s="90" t="s">
        <v>96</v>
      </c>
      <c r="C14" s="90"/>
      <c r="D14" s="61"/>
      <c r="E14" s="62"/>
      <c r="F14" s="61"/>
      <c r="G14" s="62"/>
      <c r="I14" t="s">
        <v>114</v>
      </c>
    </row>
    <row r="15" spans="2:9" ht="24" customHeight="1">
      <c r="B15" s="90" t="s">
        <v>99</v>
      </c>
      <c r="C15" s="90"/>
      <c r="D15" s="61"/>
      <c r="E15" s="62"/>
      <c r="F15" s="61"/>
      <c r="G15" s="62"/>
      <c r="I15" t="s">
        <v>115</v>
      </c>
    </row>
    <row r="16" spans="2:9" ht="6" customHeight="1"/>
    <row r="17" spans="2:7">
      <c r="B17" s="89" t="s">
        <v>124</v>
      </c>
      <c r="C17" s="89"/>
      <c r="D17" s="84" t="s">
        <v>102</v>
      </c>
      <c r="E17" s="84"/>
      <c r="F17" s="84" t="s">
        <v>105</v>
      </c>
      <c r="G17" s="84"/>
    </row>
    <row r="18" spans="2:7">
      <c r="B18" s="89"/>
      <c r="C18" s="89"/>
      <c r="D18" s="41" t="s">
        <v>2</v>
      </c>
      <c r="E18" s="40" t="s">
        <v>3</v>
      </c>
      <c r="F18" s="41" t="s">
        <v>104</v>
      </c>
      <c r="G18" s="40" t="s">
        <v>103</v>
      </c>
    </row>
    <row r="19" spans="2:7" ht="27" customHeight="1">
      <c r="B19" s="89"/>
      <c r="C19" s="89"/>
      <c r="D19" s="63"/>
      <c r="E19" s="64"/>
      <c r="F19" s="63"/>
      <c r="G19" s="64"/>
    </row>
    <row r="20" spans="2:7" ht="24" customHeight="1">
      <c r="B20" s="89" t="s">
        <v>116</v>
      </c>
      <c r="C20" s="7" t="s">
        <v>106</v>
      </c>
      <c r="D20" s="65"/>
    </row>
    <row r="21" spans="2:7" ht="24" customHeight="1">
      <c r="B21" s="89"/>
      <c r="C21" s="8" t="s">
        <v>107</v>
      </c>
      <c r="D21" s="99"/>
      <c r="E21" s="99"/>
      <c r="F21" s="99"/>
      <c r="G21" s="99"/>
    </row>
    <row r="22" spans="2:7" ht="23.25" customHeight="1">
      <c r="B22" s="84" t="s">
        <v>117</v>
      </c>
      <c r="C22" s="84"/>
      <c r="D22" s="85"/>
      <c r="E22" s="85"/>
      <c r="F22" s="85"/>
      <c r="G22" s="85"/>
    </row>
    <row r="23" spans="2:7" ht="24" customHeight="1">
      <c r="B23" s="84" t="s">
        <v>118</v>
      </c>
      <c r="C23" s="84"/>
      <c r="D23" s="94"/>
      <c r="E23" s="85"/>
      <c r="F23" s="85"/>
      <c r="G23" s="85"/>
    </row>
    <row r="24" spans="2:7" ht="24" customHeight="1">
      <c r="B24" s="84" t="s">
        <v>119</v>
      </c>
      <c r="C24" s="84"/>
      <c r="D24" s="94"/>
      <c r="E24" s="85"/>
      <c r="F24" s="85"/>
      <c r="G24" s="85"/>
    </row>
    <row r="25" spans="2:7" ht="6" customHeight="1"/>
    <row r="26" spans="2:7" ht="16.5" customHeight="1">
      <c r="B26" t="s">
        <v>125</v>
      </c>
    </row>
    <row r="27" spans="2:7" ht="24" customHeight="1">
      <c r="B27" s="84" t="s">
        <v>123</v>
      </c>
      <c r="C27" s="84"/>
      <c r="D27" s="85"/>
      <c r="E27" s="85"/>
      <c r="F27" s="85"/>
      <c r="G27" s="85"/>
    </row>
    <row r="28" spans="2:7" ht="24" customHeight="1">
      <c r="B28" s="84" t="s">
        <v>122</v>
      </c>
      <c r="C28" s="84"/>
      <c r="D28" s="85"/>
      <c r="E28" s="85"/>
      <c r="F28" s="85"/>
      <c r="G28" s="85"/>
    </row>
    <row r="29" spans="2:7"/>
  </sheetData>
  <sheetProtection algorithmName="SHA-512" hashValue="0hKgpsVNr2YwI+hlkgOJk+/m/eW/pVwB83jXn7YtvgzaK02WiGN0IiqRJ76fdVtDtFnfGJIpDjYc3ROqUeFWMA==" saltValue="KX2Ypu9pDPG+pHy8Nilfrw==" spinCount="100000" sheet="1" objects="1" scenarios="1" selectLockedCells="1"/>
  <mergeCells count="32">
    <mergeCell ref="D24:G24"/>
    <mergeCell ref="B22:C22"/>
    <mergeCell ref="B2:C2"/>
    <mergeCell ref="B3:C3"/>
    <mergeCell ref="B6:C6"/>
    <mergeCell ref="B13:C13"/>
    <mergeCell ref="D21:G21"/>
    <mergeCell ref="B15:C15"/>
    <mergeCell ref="B4:B5"/>
    <mergeCell ref="F8:G8"/>
    <mergeCell ref="D8:E8"/>
    <mergeCell ref="B20:B21"/>
    <mergeCell ref="B8:C9"/>
    <mergeCell ref="B12:C12"/>
    <mergeCell ref="D6:E6"/>
    <mergeCell ref="B14:C14"/>
    <mergeCell ref="B28:C28"/>
    <mergeCell ref="B27:C27"/>
    <mergeCell ref="D27:G27"/>
    <mergeCell ref="D28:G28"/>
    <mergeCell ref="D3:G3"/>
    <mergeCell ref="B17:C19"/>
    <mergeCell ref="D17:E17"/>
    <mergeCell ref="F17:G17"/>
    <mergeCell ref="B10:C10"/>
    <mergeCell ref="B11:C11"/>
    <mergeCell ref="F6:G6"/>
    <mergeCell ref="D5:G5"/>
    <mergeCell ref="B23:C23"/>
    <mergeCell ref="B24:C24"/>
    <mergeCell ref="D22:G22"/>
    <mergeCell ref="D23:G23"/>
  </mergeCells>
  <phoneticPr fontId="2"/>
  <dataValidations count="3">
    <dataValidation imeMode="halfKatakana" allowBlank="1" showInputMessage="1" showErrorMessage="1" sqref="F10:G15"/>
    <dataValidation imeMode="fullKatakana" allowBlank="1" showInputMessage="1" showErrorMessage="1" sqref="F19:G19"/>
    <dataValidation type="list" allowBlank="1" showInputMessage="1" showErrorMessage="1" sqref="D6:E6">
      <formula1>$I$8:$I$15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112" zoomScaleNormal="112" workbookViewId="0">
      <selection activeCell="D8" sqref="D8"/>
    </sheetView>
  </sheetViews>
  <sheetFormatPr defaultColWidth="0" defaultRowHeight="13.5" zeroHeight="1"/>
  <cols>
    <col min="1" max="2" width="4.5" customWidth="1"/>
    <col min="3" max="3" width="4.5" style="42" hidden="1" customWidth="1"/>
    <col min="4" max="8" width="11.5" customWidth="1"/>
    <col min="9" max="9" width="6.5" customWidth="1"/>
    <col min="10" max="11" width="6.5" style="42" hidden="1" customWidth="1"/>
    <col min="12" max="12" width="8.125" customWidth="1"/>
    <col min="13" max="13" width="4.5" customWidth="1"/>
    <col min="14" max="14" width="4.375" customWidth="1"/>
    <col min="15" max="17" width="0" hidden="1" customWidth="1"/>
    <col min="18" max="18" width="0" style="42" hidden="1" customWidth="1"/>
    <col min="19" max="19" width="20" customWidth="1"/>
    <col min="20" max="20" width="9" customWidth="1"/>
    <col min="21" max="21" width="19.375" customWidth="1"/>
    <col min="22" max="22" width="6" customWidth="1"/>
    <col min="23" max="16384" width="6" hidden="1"/>
  </cols>
  <sheetData>
    <row r="1" spans="2:35"/>
    <row r="2" spans="2:35" ht="24" customHeight="1">
      <c r="B2" s="100" t="s">
        <v>1</v>
      </c>
      <c r="C2" s="101"/>
      <c r="D2" s="102"/>
      <c r="E2" s="110" t="str">
        <f>IF(入力①!D2="","",入力①!D2)</f>
        <v/>
      </c>
      <c r="F2" s="110"/>
      <c r="G2" s="45"/>
      <c r="H2" s="45"/>
      <c r="I2" s="45"/>
      <c r="J2" s="46"/>
      <c r="K2" s="46"/>
      <c r="L2" s="45"/>
      <c r="M2" s="45"/>
      <c r="N2" s="45"/>
      <c r="O2" s="45"/>
      <c r="P2" s="45"/>
      <c r="Q2" s="45"/>
      <c r="R2" s="46"/>
      <c r="S2" s="45"/>
      <c r="T2" s="45"/>
      <c r="U2" s="45"/>
    </row>
    <row r="3" spans="2:35" ht="24" customHeight="1">
      <c r="B3" s="100" t="s">
        <v>0</v>
      </c>
      <c r="C3" s="101"/>
      <c r="D3" s="102"/>
      <c r="E3" s="105" t="str">
        <f>IF(入力①!D3="","",入力①!D3)</f>
        <v/>
      </c>
      <c r="F3" s="106"/>
      <c r="G3" s="106"/>
      <c r="H3" s="106"/>
      <c r="I3" s="106"/>
      <c r="J3" s="106"/>
      <c r="K3" s="106"/>
      <c r="L3" s="107"/>
      <c r="M3" s="45"/>
      <c r="N3" s="45"/>
      <c r="O3" s="45"/>
      <c r="P3" s="45"/>
      <c r="Q3" s="45"/>
      <c r="R3" s="46"/>
      <c r="S3" s="45"/>
      <c r="T3" s="45"/>
      <c r="U3" s="45"/>
    </row>
    <row r="4" spans="2:35" ht="24" customHeight="1">
      <c r="B4" s="100" t="s">
        <v>101</v>
      </c>
      <c r="C4" s="101"/>
      <c r="D4" s="102"/>
      <c r="E4" s="105" t="str">
        <f>IF(入力①!D27="","",入力①!D27)</f>
        <v/>
      </c>
      <c r="F4" s="106"/>
      <c r="G4" s="106"/>
      <c r="H4" s="106"/>
      <c r="I4" s="106"/>
      <c r="J4" s="106"/>
      <c r="K4" s="106"/>
      <c r="L4" s="107"/>
      <c r="M4" s="45"/>
      <c r="N4" s="45"/>
      <c r="O4" s="45"/>
      <c r="P4" s="45"/>
      <c r="Q4" s="45"/>
      <c r="R4" s="46"/>
      <c r="S4" s="45"/>
      <c r="T4" s="45"/>
      <c r="U4" s="45"/>
    </row>
    <row r="5" spans="2:35" ht="16.5" customHeight="1">
      <c r="B5" s="103" t="s">
        <v>10</v>
      </c>
      <c r="C5" s="47"/>
      <c r="D5" s="100" t="s">
        <v>4</v>
      </c>
      <c r="E5" s="102"/>
      <c r="F5" s="100" t="s">
        <v>11</v>
      </c>
      <c r="G5" s="102"/>
      <c r="H5" s="108" t="s">
        <v>80</v>
      </c>
      <c r="I5" s="113" t="s">
        <v>8</v>
      </c>
      <c r="J5" s="48"/>
      <c r="K5" s="48"/>
      <c r="L5" s="100" t="s">
        <v>7</v>
      </c>
      <c r="M5" s="101"/>
      <c r="N5" s="102"/>
      <c r="O5" s="120" t="s">
        <v>168</v>
      </c>
      <c r="P5" s="49" t="s">
        <v>169</v>
      </c>
      <c r="Q5" s="49" t="s">
        <v>171</v>
      </c>
      <c r="R5" s="50"/>
      <c r="S5" s="119" t="s">
        <v>82</v>
      </c>
      <c r="T5" s="113" t="s">
        <v>9</v>
      </c>
      <c r="U5" s="111" t="s">
        <v>173</v>
      </c>
    </row>
    <row r="6" spans="2:35" ht="16.5" customHeight="1">
      <c r="B6" s="104"/>
      <c r="C6" s="51"/>
      <c r="D6" s="52" t="s">
        <v>2</v>
      </c>
      <c r="E6" s="52" t="s">
        <v>3</v>
      </c>
      <c r="F6" s="52" t="s">
        <v>2</v>
      </c>
      <c r="G6" s="52" t="s">
        <v>3</v>
      </c>
      <c r="H6" s="109"/>
      <c r="I6" s="113"/>
      <c r="J6" s="43"/>
      <c r="K6" s="43"/>
      <c r="L6" s="53" t="s">
        <v>81</v>
      </c>
      <c r="M6" s="53" t="s">
        <v>5</v>
      </c>
      <c r="N6" s="53" t="s">
        <v>6</v>
      </c>
      <c r="O6" s="121"/>
      <c r="P6" s="108" t="s">
        <v>170</v>
      </c>
      <c r="Q6" s="124" t="s">
        <v>170</v>
      </c>
      <c r="R6" s="54"/>
      <c r="S6" s="113"/>
      <c r="T6" s="113"/>
      <c r="U6" s="112"/>
      <c r="Y6" t="s">
        <v>156</v>
      </c>
      <c r="AA6" t="s">
        <v>159</v>
      </c>
      <c r="AC6" t="s">
        <v>160</v>
      </c>
      <c r="AD6" t="s">
        <v>161</v>
      </c>
      <c r="AE6" t="s">
        <v>162</v>
      </c>
      <c r="AH6" t="s">
        <v>166</v>
      </c>
      <c r="AI6" t="s">
        <v>167</v>
      </c>
    </row>
    <row r="7" spans="2:35" ht="16.5" customHeight="1">
      <c r="B7" s="55" t="s">
        <v>83</v>
      </c>
      <c r="C7" s="51"/>
      <c r="D7" s="56" t="s">
        <v>84</v>
      </c>
      <c r="E7" s="56" t="s">
        <v>85</v>
      </c>
      <c r="F7" s="56" t="s">
        <v>86</v>
      </c>
      <c r="G7" s="56" t="s">
        <v>87</v>
      </c>
      <c r="H7" s="57">
        <v>2008</v>
      </c>
      <c r="I7" s="56">
        <v>4</v>
      </c>
      <c r="J7" s="43"/>
      <c r="K7" s="43"/>
      <c r="L7" s="58">
        <v>1989</v>
      </c>
      <c r="M7" s="58">
        <v>9</v>
      </c>
      <c r="N7" s="58">
        <v>1</v>
      </c>
      <c r="O7" s="122"/>
      <c r="P7" s="123"/>
      <c r="Q7" s="109"/>
      <c r="R7" s="54"/>
      <c r="S7" s="56" t="s">
        <v>89</v>
      </c>
      <c r="T7" s="56" t="s">
        <v>88</v>
      </c>
      <c r="U7" s="66" t="s">
        <v>174</v>
      </c>
      <c r="Y7" t="s">
        <v>157</v>
      </c>
      <c r="Z7" t="s">
        <v>158</v>
      </c>
      <c r="AA7" t="s">
        <v>157</v>
      </c>
      <c r="AB7" t="s">
        <v>158</v>
      </c>
      <c r="AE7" t="s">
        <v>163</v>
      </c>
      <c r="AF7" t="s">
        <v>164</v>
      </c>
      <c r="AG7" t="s">
        <v>165</v>
      </c>
    </row>
    <row r="8" spans="2:35" ht="24" customHeight="1">
      <c r="B8" s="52">
        <v>1</v>
      </c>
      <c r="C8" s="43" t="str">
        <f>IF(D8&lt;&gt;"",1,"")</f>
        <v/>
      </c>
      <c r="D8" s="44"/>
      <c r="E8" s="44"/>
      <c r="F8" s="44"/>
      <c r="G8" s="44"/>
      <c r="H8" s="44"/>
      <c r="I8" s="44"/>
      <c r="J8" s="43" t="str">
        <f>IF(L8&lt;&gt;"",1,"")</f>
        <v/>
      </c>
      <c r="K8" s="43">
        <f>I8*100</f>
        <v>0</v>
      </c>
      <c r="L8" s="44"/>
      <c r="M8" s="44"/>
      <c r="N8" s="44"/>
      <c r="O8" s="43" t="str">
        <f>IF(M8&lt;&gt;"",1,"")</f>
        <v/>
      </c>
      <c r="P8" s="15">
        <f>M8*1000</f>
        <v>0</v>
      </c>
      <c r="Q8" s="15">
        <f>N8*1000</f>
        <v>0</v>
      </c>
      <c r="R8" s="43" t="str">
        <f>IF(S8&lt;&gt;"",1,"")</f>
        <v/>
      </c>
      <c r="S8" s="44"/>
      <c r="T8" s="44"/>
      <c r="U8" s="67"/>
      <c r="X8">
        <v>1</v>
      </c>
      <c r="Y8" t="str">
        <f t="shared" ref="Y8:Y39" si="0">IFERROR(VLOOKUP($X8,$C$8:$H$57,2,FALSE),"")</f>
        <v/>
      </c>
      <c r="Z8" t="str">
        <f t="shared" ref="Z8:Z39" si="1">IFERROR(VLOOKUP($X8,$C$8:$H$57,3,FALSE),"")</f>
        <v/>
      </c>
      <c r="AA8" t="str">
        <f t="shared" ref="AA8:AA39" si="2">IFERROR(VLOOKUP($X8,$C$8:$H$57,4,FALSE),"")</f>
        <v/>
      </c>
      <c r="AB8" t="str">
        <f t="shared" ref="AB8:AB39" si="3">IFERROR(VLOOKUP($X8,$C$8:$H$57,5,FALSE),"")</f>
        <v/>
      </c>
      <c r="AC8" t="str">
        <f t="shared" ref="AC8:AC39" si="4">IFERROR(VLOOKUP($X8,$C$8:$H$57,6,FALSE),"")</f>
        <v/>
      </c>
      <c r="AD8" t="str">
        <f>IFERROR(VLOOKUP($X8,$J$8:$L$57,2,FALSE)*0.01,"")</f>
        <v/>
      </c>
      <c r="AE8" t="str">
        <f>IFERROR(VLOOKUP($X8,$J$8:$L$57,3,FALSE),"")</f>
        <v/>
      </c>
      <c r="AF8" t="str">
        <f>IFERROR(VLOOKUP($X8,$O$8:$Q$57,2,FALSE)*0.001,"")</f>
        <v/>
      </c>
      <c r="AG8" t="str">
        <f>IFERROR(VLOOKUP($X8,$O$8:$Q$57,3,FALSE)*0.001,"")</f>
        <v/>
      </c>
      <c r="AH8" t="str">
        <f>IFERROR(VLOOKUP($X8,$R$8:$T$57,2,FALSE),"")</f>
        <v/>
      </c>
      <c r="AI8" t="str">
        <f>IFERROR(VLOOKUP($X8,$R$8:$T$57,3,FALSE),"")</f>
        <v/>
      </c>
    </row>
    <row r="9" spans="2:35" ht="24" customHeight="1">
      <c r="B9" s="52">
        <v>2</v>
      </c>
      <c r="C9" s="43" t="str">
        <f>IF(D9&lt;&gt;"",MAX($C$8:$C8)+1,"")</f>
        <v/>
      </c>
      <c r="D9" s="44"/>
      <c r="E9" s="44"/>
      <c r="F9" s="44"/>
      <c r="G9" s="44"/>
      <c r="H9" s="44"/>
      <c r="I9" s="44"/>
      <c r="J9" s="43" t="str">
        <f>IF(L9&lt;&gt;"",MAX($J$8:$J8)+1,"")</f>
        <v/>
      </c>
      <c r="K9" s="43">
        <f t="shared" ref="K9:K57" si="5">I9*100</f>
        <v>0</v>
      </c>
      <c r="L9" s="44"/>
      <c r="M9" s="44"/>
      <c r="N9" s="44"/>
      <c r="O9" s="43" t="str">
        <f>IF(M9&lt;&gt;"",MAX($O$8:$O8)+1,"")</f>
        <v/>
      </c>
      <c r="P9" s="15">
        <f t="shared" ref="P9:P57" si="6">M9*1000</f>
        <v>0</v>
      </c>
      <c r="Q9" s="15">
        <f t="shared" ref="Q9:Q57" si="7">N9*1000</f>
        <v>0</v>
      </c>
      <c r="R9" s="43" t="str">
        <f>IF(S9&lt;&gt;"",MAX($R$8:$R8)+1,"")</f>
        <v/>
      </c>
      <c r="S9" s="44"/>
      <c r="T9" s="44"/>
      <c r="U9" s="67"/>
      <c r="X9">
        <v>2</v>
      </c>
      <c r="Y9" t="str">
        <f t="shared" si="0"/>
        <v/>
      </c>
      <c r="Z9" t="str">
        <f t="shared" si="1"/>
        <v/>
      </c>
      <c r="AA9" t="str">
        <f t="shared" si="2"/>
        <v/>
      </c>
      <c r="AB9" t="str">
        <f t="shared" si="3"/>
        <v/>
      </c>
      <c r="AC9" t="str">
        <f t="shared" si="4"/>
        <v/>
      </c>
      <c r="AD9" t="str">
        <f t="shared" ref="AD9:AD57" si="8">IFERROR(VLOOKUP($X9,$J$8:$L$57,2,FALSE)*0.01,"")</f>
        <v/>
      </c>
      <c r="AE9" t="str">
        <f t="shared" ref="AE9:AE57" si="9">IFERROR(VLOOKUP($X9,$J$8:$L$57,3,FALSE),"")</f>
        <v/>
      </c>
      <c r="AF9" t="str">
        <f t="shared" ref="AF9:AF57" si="10">IFERROR(VLOOKUP($X9,$O$8:$Q$57,2,FALSE)*0.001,"")</f>
        <v/>
      </c>
      <c r="AG9" t="str">
        <f t="shared" ref="AG9:AG57" si="11">IFERROR(VLOOKUP($X9,$O$8:$Q$57,3,FALSE)*0.001,"")</f>
        <v/>
      </c>
      <c r="AH9" t="str">
        <f t="shared" ref="AH9:AH57" si="12">IFERROR(VLOOKUP($X9,$R$8:$T$57,2,FALSE),"")</f>
        <v/>
      </c>
      <c r="AI9" t="str">
        <f t="shared" ref="AI9:AI57" si="13">IFERROR(VLOOKUP($X9,$R$8:$T$57,3,FALSE),"")</f>
        <v/>
      </c>
    </row>
    <row r="10" spans="2:35" ht="24" customHeight="1">
      <c r="B10" s="52">
        <v>3</v>
      </c>
      <c r="C10" s="43" t="str">
        <f>IF(D10&lt;&gt;"",MAX($C$8:$C9)+1,"")</f>
        <v/>
      </c>
      <c r="D10" s="44"/>
      <c r="E10" s="44"/>
      <c r="F10" s="44"/>
      <c r="G10" s="44"/>
      <c r="H10" s="44"/>
      <c r="I10" s="44"/>
      <c r="J10" s="43" t="str">
        <f>IF(L10&lt;&gt;"",MAX($J$8:$J9)+1,"")</f>
        <v/>
      </c>
      <c r="K10" s="43">
        <f t="shared" si="5"/>
        <v>0</v>
      </c>
      <c r="L10" s="44"/>
      <c r="M10" s="44"/>
      <c r="N10" s="44"/>
      <c r="O10" s="43" t="str">
        <f>IF(M10&lt;&gt;"",MAX($O$8:$O9)+1,"")</f>
        <v/>
      </c>
      <c r="P10" s="15">
        <f t="shared" si="6"/>
        <v>0</v>
      </c>
      <c r="Q10" s="15">
        <f t="shared" si="7"/>
        <v>0</v>
      </c>
      <c r="R10" s="43" t="str">
        <f>IF(S10&lt;&gt;"",MAX($R$8:$R9)+1,"")</f>
        <v/>
      </c>
      <c r="S10" s="44"/>
      <c r="T10" s="44"/>
      <c r="U10" s="67"/>
      <c r="X10">
        <v>3</v>
      </c>
      <c r="Y10" t="str">
        <f t="shared" si="0"/>
        <v/>
      </c>
      <c r="Z10" t="str">
        <f t="shared" si="1"/>
        <v/>
      </c>
      <c r="AA10" t="str">
        <f t="shared" si="2"/>
        <v/>
      </c>
      <c r="AB10" t="str">
        <f t="shared" si="3"/>
        <v/>
      </c>
      <c r="AC10" t="str">
        <f t="shared" si="4"/>
        <v/>
      </c>
      <c r="AD10" t="str">
        <f t="shared" si="8"/>
        <v/>
      </c>
      <c r="AE10" t="str">
        <f t="shared" si="9"/>
        <v/>
      </c>
      <c r="AF10" t="str">
        <f t="shared" si="10"/>
        <v/>
      </c>
      <c r="AG10" t="str">
        <f t="shared" si="11"/>
        <v/>
      </c>
      <c r="AH10" t="str">
        <f t="shared" si="12"/>
        <v/>
      </c>
      <c r="AI10" t="str">
        <f t="shared" si="13"/>
        <v/>
      </c>
    </row>
    <row r="11" spans="2:35" ht="24" customHeight="1">
      <c r="B11" s="52">
        <v>4</v>
      </c>
      <c r="C11" s="43" t="str">
        <f>IF(D11&lt;&gt;"",MAX($C$8:$C10)+1,"")</f>
        <v/>
      </c>
      <c r="D11" s="44"/>
      <c r="E11" s="44"/>
      <c r="F11" s="44"/>
      <c r="G11" s="44"/>
      <c r="H11" s="44"/>
      <c r="I11" s="44"/>
      <c r="J11" s="43" t="str">
        <f>IF(L11&lt;&gt;"",MAX($J$8:$J10)+1,"")</f>
        <v/>
      </c>
      <c r="K11" s="43">
        <f t="shared" si="5"/>
        <v>0</v>
      </c>
      <c r="L11" s="44"/>
      <c r="M11" s="44"/>
      <c r="N11" s="44"/>
      <c r="O11" s="43" t="str">
        <f>IF(M11&lt;&gt;"",MAX($O$8:$O10)+1,"")</f>
        <v/>
      </c>
      <c r="P11" s="15">
        <f t="shared" si="6"/>
        <v>0</v>
      </c>
      <c r="Q11" s="15">
        <f t="shared" si="7"/>
        <v>0</v>
      </c>
      <c r="R11" s="43" t="str">
        <f>IF(S11&lt;&gt;"",MAX($R$8:$R10)+1,"")</f>
        <v/>
      </c>
      <c r="S11" s="44"/>
      <c r="T11" s="44"/>
      <c r="U11" s="67"/>
      <c r="X11">
        <v>4</v>
      </c>
      <c r="Y11" t="str">
        <f t="shared" si="0"/>
        <v/>
      </c>
      <c r="Z11" t="str">
        <f t="shared" si="1"/>
        <v/>
      </c>
      <c r="AA11" t="str">
        <f t="shared" si="2"/>
        <v/>
      </c>
      <c r="AB11" t="str">
        <f t="shared" si="3"/>
        <v/>
      </c>
      <c r="AC11" t="str">
        <f t="shared" si="4"/>
        <v/>
      </c>
      <c r="AD11" t="str">
        <f t="shared" si="8"/>
        <v/>
      </c>
      <c r="AE11" t="str">
        <f t="shared" si="9"/>
        <v/>
      </c>
      <c r="AF11" t="str">
        <f t="shared" si="10"/>
        <v/>
      </c>
      <c r="AG11" t="str">
        <f t="shared" si="11"/>
        <v/>
      </c>
      <c r="AH11" t="str">
        <f t="shared" si="12"/>
        <v/>
      </c>
      <c r="AI11" t="str">
        <f t="shared" si="13"/>
        <v/>
      </c>
    </row>
    <row r="12" spans="2:35" ht="24" customHeight="1">
      <c r="B12" s="52">
        <v>5</v>
      </c>
      <c r="C12" s="43" t="str">
        <f>IF(D12&lt;&gt;"",MAX($C$8:$C11)+1,"")</f>
        <v/>
      </c>
      <c r="D12" s="44"/>
      <c r="E12" s="44"/>
      <c r="F12" s="44"/>
      <c r="G12" s="44"/>
      <c r="H12" s="44"/>
      <c r="I12" s="44"/>
      <c r="J12" s="43" t="str">
        <f>IF(L12&lt;&gt;"",MAX($J$8:$J11)+1,"")</f>
        <v/>
      </c>
      <c r="K12" s="43">
        <f t="shared" si="5"/>
        <v>0</v>
      </c>
      <c r="L12" s="44"/>
      <c r="M12" s="44"/>
      <c r="N12" s="44"/>
      <c r="O12" s="43" t="str">
        <f>IF(M12&lt;&gt;"",MAX($O$8:$O11)+1,"")</f>
        <v/>
      </c>
      <c r="P12" s="15">
        <f t="shared" si="6"/>
        <v>0</v>
      </c>
      <c r="Q12" s="15">
        <f t="shared" si="7"/>
        <v>0</v>
      </c>
      <c r="R12" s="43" t="str">
        <f>IF(S12&lt;&gt;"",MAX($R$8:$R11)+1,"")</f>
        <v/>
      </c>
      <c r="S12" s="44"/>
      <c r="T12" s="44"/>
      <c r="U12" s="67"/>
      <c r="X12">
        <v>5</v>
      </c>
      <c r="Y12" t="str">
        <f t="shared" si="0"/>
        <v/>
      </c>
      <c r="Z12" t="str">
        <f t="shared" si="1"/>
        <v/>
      </c>
      <c r="AA12" t="str">
        <f t="shared" si="2"/>
        <v/>
      </c>
      <c r="AB12" t="str">
        <f t="shared" si="3"/>
        <v/>
      </c>
      <c r="AC12" t="str">
        <f t="shared" si="4"/>
        <v/>
      </c>
      <c r="AD12" t="str">
        <f t="shared" si="8"/>
        <v/>
      </c>
      <c r="AE12" t="str">
        <f t="shared" si="9"/>
        <v/>
      </c>
      <c r="AF12" t="str">
        <f t="shared" si="10"/>
        <v/>
      </c>
      <c r="AG12" t="str">
        <f t="shared" si="11"/>
        <v/>
      </c>
      <c r="AH12" t="str">
        <f t="shared" si="12"/>
        <v/>
      </c>
      <c r="AI12" t="str">
        <f t="shared" si="13"/>
        <v/>
      </c>
    </row>
    <row r="13" spans="2:35" ht="24" customHeight="1">
      <c r="B13" s="52">
        <v>6</v>
      </c>
      <c r="C13" s="43" t="str">
        <f>IF(D13&lt;&gt;"",MAX($C$8:$C12)+1,"")</f>
        <v/>
      </c>
      <c r="D13" s="44"/>
      <c r="E13" s="44"/>
      <c r="F13" s="44"/>
      <c r="G13" s="44"/>
      <c r="H13" s="44"/>
      <c r="I13" s="44"/>
      <c r="J13" s="43" t="str">
        <f>IF(L13&lt;&gt;"",MAX($J$8:$J12)+1,"")</f>
        <v/>
      </c>
      <c r="K13" s="43">
        <f t="shared" si="5"/>
        <v>0</v>
      </c>
      <c r="L13" s="44"/>
      <c r="M13" s="44"/>
      <c r="N13" s="44"/>
      <c r="O13" s="43" t="str">
        <f>IF(M13&lt;&gt;"",MAX($O$8:$O12)+1,"")</f>
        <v/>
      </c>
      <c r="P13" s="15">
        <f t="shared" si="6"/>
        <v>0</v>
      </c>
      <c r="Q13" s="15">
        <f t="shared" si="7"/>
        <v>0</v>
      </c>
      <c r="R13" s="43" t="str">
        <f>IF(S13&lt;&gt;"",MAX($R$8:$R12)+1,"")</f>
        <v/>
      </c>
      <c r="S13" s="44"/>
      <c r="T13" s="44"/>
      <c r="U13" s="67"/>
      <c r="X13">
        <v>6</v>
      </c>
      <c r="Y13" t="str">
        <f t="shared" si="0"/>
        <v/>
      </c>
      <c r="Z13" t="str">
        <f t="shared" si="1"/>
        <v/>
      </c>
      <c r="AA13" t="str">
        <f t="shared" si="2"/>
        <v/>
      </c>
      <c r="AB13" t="str">
        <f t="shared" si="3"/>
        <v/>
      </c>
      <c r="AC13" t="str">
        <f t="shared" si="4"/>
        <v/>
      </c>
      <c r="AD13" t="str">
        <f t="shared" si="8"/>
        <v/>
      </c>
      <c r="AE13" t="str">
        <f t="shared" si="9"/>
        <v/>
      </c>
      <c r="AF13" t="str">
        <f t="shared" si="10"/>
        <v/>
      </c>
      <c r="AG13" t="str">
        <f t="shared" si="11"/>
        <v/>
      </c>
      <c r="AH13" t="str">
        <f t="shared" si="12"/>
        <v/>
      </c>
      <c r="AI13" t="str">
        <f t="shared" si="13"/>
        <v/>
      </c>
    </row>
    <row r="14" spans="2:35" ht="24" customHeight="1">
      <c r="B14" s="52">
        <v>7</v>
      </c>
      <c r="C14" s="43" t="str">
        <f>IF(D14&lt;&gt;"",MAX($C$8:$C13)+1,"")</f>
        <v/>
      </c>
      <c r="D14" s="44"/>
      <c r="E14" s="44"/>
      <c r="F14" s="44"/>
      <c r="G14" s="44"/>
      <c r="H14" s="44"/>
      <c r="I14" s="44"/>
      <c r="J14" s="43" t="str">
        <f>IF(L14&lt;&gt;"",MAX($J$8:$J13)+1,"")</f>
        <v/>
      </c>
      <c r="K14" s="43">
        <f t="shared" si="5"/>
        <v>0</v>
      </c>
      <c r="L14" s="44"/>
      <c r="M14" s="44"/>
      <c r="N14" s="44"/>
      <c r="O14" s="43" t="str">
        <f>IF(M14&lt;&gt;"",MAX($O$8:$O13)+1,"")</f>
        <v/>
      </c>
      <c r="P14" s="15">
        <f t="shared" si="6"/>
        <v>0</v>
      </c>
      <c r="Q14" s="15">
        <f t="shared" si="7"/>
        <v>0</v>
      </c>
      <c r="R14" s="43" t="str">
        <f>IF(S14&lt;&gt;"",MAX($R$8:$R13)+1,"")</f>
        <v/>
      </c>
      <c r="S14" s="44"/>
      <c r="T14" s="44"/>
      <c r="U14" s="67"/>
      <c r="X14">
        <v>7</v>
      </c>
      <c r="Y14" t="str">
        <f t="shared" si="0"/>
        <v/>
      </c>
      <c r="Z14" t="str">
        <f t="shared" si="1"/>
        <v/>
      </c>
      <c r="AA14" t="str">
        <f t="shared" si="2"/>
        <v/>
      </c>
      <c r="AB14" t="str">
        <f t="shared" si="3"/>
        <v/>
      </c>
      <c r="AC14" t="str">
        <f t="shared" si="4"/>
        <v/>
      </c>
      <c r="AD14" t="str">
        <f t="shared" si="8"/>
        <v/>
      </c>
      <c r="AE14" t="str">
        <f t="shared" si="9"/>
        <v/>
      </c>
      <c r="AF14" t="str">
        <f t="shared" si="10"/>
        <v/>
      </c>
      <c r="AG14" t="str">
        <f t="shared" si="11"/>
        <v/>
      </c>
      <c r="AH14" t="str">
        <f t="shared" si="12"/>
        <v/>
      </c>
      <c r="AI14" t="str">
        <f t="shared" si="13"/>
        <v/>
      </c>
    </row>
    <row r="15" spans="2:35" ht="24" customHeight="1">
      <c r="B15" s="52">
        <v>8</v>
      </c>
      <c r="C15" s="43" t="str">
        <f>IF(D15&lt;&gt;"",MAX($C$8:$C14)+1,"")</f>
        <v/>
      </c>
      <c r="D15" s="44"/>
      <c r="E15" s="44"/>
      <c r="F15" s="44"/>
      <c r="G15" s="44"/>
      <c r="H15" s="44"/>
      <c r="I15" s="44"/>
      <c r="J15" s="43" t="str">
        <f>IF(L15&lt;&gt;"",MAX($J$8:$J14)+1,"")</f>
        <v/>
      </c>
      <c r="K15" s="43">
        <f t="shared" si="5"/>
        <v>0</v>
      </c>
      <c r="L15" s="44"/>
      <c r="M15" s="44"/>
      <c r="N15" s="44"/>
      <c r="O15" s="43" t="str">
        <f>IF(M15&lt;&gt;"",MAX($O$8:$O14)+1,"")</f>
        <v/>
      </c>
      <c r="P15" s="15">
        <f t="shared" si="6"/>
        <v>0</v>
      </c>
      <c r="Q15" s="15">
        <f t="shared" si="7"/>
        <v>0</v>
      </c>
      <c r="R15" s="43" t="str">
        <f>IF(S15&lt;&gt;"",MAX($R$8:$R14)+1,"")</f>
        <v/>
      </c>
      <c r="S15" s="44"/>
      <c r="T15" s="44"/>
      <c r="U15" s="67"/>
      <c r="X15">
        <v>8</v>
      </c>
      <c r="Y15" t="str">
        <f t="shared" si="0"/>
        <v/>
      </c>
      <c r="Z15" t="str">
        <f t="shared" si="1"/>
        <v/>
      </c>
      <c r="AA15" t="str">
        <f t="shared" si="2"/>
        <v/>
      </c>
      <c r="AB15" t="str">
        <f t="shared" si="3"/>
        <v/>
      </c>
      <c r="AC15" t="str">
        <f t="shared" si="4"/>
        <v/>
      </c>
      <c r="AD15" t="str">
        <f t="shared" si="8"/>
        <v/>
      </c>
      <c r="AE15" t="str">
        <f t="shared" si="9"/>
        <v/>
      </c>
      <c r="AF15" t="str">
        <f t="shared" si="10"/>
        <v/>
      </c>
      <c r="AG15" t="str">
        <f t="shared" si="11"/>
        <v/>
      </c>
      <c r="AH15" t="str">
        <f t="shared" si="12"/>
        <v/>
      </c>
      <c r="AI15" t="str">
        <f t="shared" si="13"/>
        <v/>
      </c>
    </row>
    <row r="16" spans="2:35" ht="24" customHeight="1">
      <c r="B16" s="52">
        <v>9</v>
      </c>
      <c r="C16" s="43" t="str">
        <f>IF(D16&lt;&gt;"",MAX($C$8:$C15)+1,"")</f>
        <v/>
      </c>
      <c r="D16" s="44"/>
      <c r="E16" s="44"/>
      <c r="F16" s="44"/>
      <c r="G16" s="44"/>
      <c r="H16" s="44"/>
      <c r="I16" s="44"/>
      <c r="J16" s="43" t="str">
        <f>IF(L16&lt;&gt;"",MAX($J$8:$J15)+1,"")</f>
        <v/>
      </c>
      <c r="K16" s="43">
        <f t="shared" si="5"/>
        <v>0</v>
      </c>
      <c r="L16" s="44"/>
      <c r="M16" s="44"/>
      <c r="N16" s="44"/>
      <c r="O16" s="43" t="str">
        <f>IF(M16&lt;&gt;"",MAX($O$8:$O15)+1,"")</f>
        <v/>
      </c>
      <c r="P16" s="15">
        <f t="shared" si="6"/>
        <v>0</v>
      </c>
      <c r="Q16" s="15">
        <f t="shared" si="7"/>
        <v>0</v>
      </c>
      <c r="R16" s="43" t="str">
        <f>IF(S16&lt;&gt;"",MAX($R$8:$R15)+1,"")</f>
        <v/>
      </c>
      <c r="S16" s="44"/>
      <c r="T16" s="44"/>
      <c r="U16" s="67"/>
      <c r="X16">
        <v>9</v>
      </c>
      <c r="Y16" t="str">
        <f t="shared" si="0"/>
        <v/>
      </c>
      <c r="Z16" t="str">
        <f t="shared" si="1"/>
        <v/>
      </c>
      <c r="AA16" t="str">
        <f t="shared" si="2"/>
        <v/>
      </c>
      <c r="AB16" t="str">
        <f t="shared" si="3"/>
        <v/>
      </c>
      <c r="AC16" t="str">
        <f t="shared" si="4"/>
        <v/>
      </c>
      <c r="AD16" t="str">
        <f t="shared" si="8"/>
        <v/>
      </c>
      <c r="AE16" t="str">
        <f t="shared" si="9"/>
        <v/>
      </c>
      <c r="AF16" t="str">
        <f t="shared" si="10"/>
        <v/>
      </c>
      <c r="AG16" t="str">
        <f t="shared" si="11"/>
        <v/>
      </c>
      <c r="AH16" t="str">
        <f t="shared" si="12"/>
        <v/>
      </c>
      <c r="AI16" t="str">
        <f t="shared" si="13"/>
        <v/>
      </c>
    </row>
    <row r="17" spans="2:35" ht="24" customHeight="1">
      <c r="B17" s="52">
        <v>10</v>
      </c>
      <c r="C17" s="43" t="str">
        <f>IF(D17&lt;&gt;"",MAX($C$8:$C16)+1,"")</f>
        <v/>
      </c>
      <c r="D17" s="44"/>
      <c r="E17" s="44"/>
      <c r="F17" s="44"/>
      <c r="G17" s="44"/>
      <c r="H17" s="44"/>
      <c r="I17" s="44"/>
      <c r="J17" s="43" t="str">
        <f>IF(L17&lt;&gt;"",MAX($J$8:$J16)+1,"")</f>
        <v/>
      </c>
      <c r="K17" s="43">
        <f t="shared" si="5"/>
        <v>0</v>
      </c>
      <c r="L17" s="44"/>
      <c r="M17" s="44"/>
      <c r="N17" s="44"/>
      <c r="O17" s="43" t="str">
        <f>IF(M17&lt;&gt;"",MAX($O$8:$O16)+1,"")</f>
        <v/>
      </c>
      <c r="P17" s="15">
        <f t="shared" si="6"/>
        <v>0</v>
      </c>
      <c r="Q17" s="15">
        <f t="shared" si="7"/>
        <v>0</v>
      </c>
      <c r="R17" s="43" t="str">
        <f>IF(S17&lt;&gt;"",MAX($R$8:$R16)+1,"")</f>
        <v/>
      </c>
      <c r="S17" s="44"/>
      <c r="T17" s="44"/>
      <c r="U17" s="67"/>
      <c r="X17">
        <v>10</v>
      </c>
      <c r="Y17" t="str">
        <f t="shared" si="0"/>
        <v/>
      </c>
      <c r="Z17" t="str">
        <f t="shared" si="1"/>
        <v/>
      </c>
      <c r="AA17" t="str">
        <f t="shared" si="2"/>
        <v/>
      </c>
      <c r="AB17" t="str">
        <f t="shared" si="3"/>
        <v/>
      </c>
      <c r="AC17" t="str">
        <f t="shared" si="4"/>
        <v/>
      </c>
      <c r="AD17" t="str">
        <f t="shared" si="8"/>
        <v/>
      </c>
      <c r="AE17" t="str">
        <f t="shared" si="9"/>
        <v/>
      </c>
      <c r="AF17" t="str">
        <f t="shared" si="10"/>
        <v/>
      </c>
      <c r="AG17" t="str">
        <f t="shared" si="11"/>
        <v/>
      </c>
      <c r="AH17" t="str">
        <f t="shared" si="12"/>
        <v/>
      </c>
      <c r="AI17" t="str">
        <f t="shared" si="13"/>
        <v/>
      </c>
    </row>
    <row r="18" spans="2:35" ht="24" customHeight="1">
      <c r="B18" s="52">
        <v>11</v>
      </c>
      <c r="C18" s="43" t="str">
        <f>IF(D18&lt;&gt;"",MAX($C$8:$C17)+1,"")</f>
        <v/>
      </c>
      <c r="D18" s="44"/>
      <c r="E18" s="44"/>
      <c r="F18" s="44"/>
      <c r="G18" s="44"/>
      <c r="H18" s="44"/>
      <c r="I18" s="44"/>
      <c r="J18" s="43" t="str">
        <f>IF(L18&lt;&gt;"",MAX($J$8:$J17)+1,"")</f>
        <v/>
      </c>
      <c r="K18" s="43">
        <f t="shared" si="5"/>
        <v>0</v>
      </c>
      <c r="L18" s="44"/>
      <c r="M18" s="44"/>
      <c r="N18" s="44"/>
      <c r="O18" s="43" t="str">
        <f>IF(M18&lt;&gt;"",MAX($O$8:$O17)+1,"")</f>
        <v/>
      </c>
      <c r="P18" s="15">
        <f t="shared" si="6"/>
        <v>0</v>
      </c>
      <c r="Q18" s="15">
        <f t="shared" si="7"/>
        <v>0</v>
      </c>
      <c r="R18" s="43" t="str">
        <f>IF(S18&lt;&gt;"",MAX($R$8:$R17)+1,"")</f>
        <v/>
      </c>
      <c r="S18" s="44"/>
      <c r="T18" s="44"/>
      <c r="U18" s="67"/>
      <c r="X18">
        <v>11</v>
      </c>
      <c r="Y18" t="str">
        <f t="shared" si="0"/>
        <v/>
      </c>
      <c r="Z18" t="str">
        <f t="shared" si="1"/>
        <v/>
      </c>
      <c r="AA18" t="str">
        <f t="shared" si="2"/>
        <v/>
      </c>
      <c r="AB18" t="str">
        <f t="shared" si="3"/>
        <v/>
      </c>
      <c r="AC18" t="str">
        <f t="shared" si="4"/>
        <v/>
      </c>
      <c r="AD18" t="str">
        <f t="shared" si="8"/>
        <v/>
      </c>
      <c r="AE18" t="str">
        <f t="shared" si="9"/>
        <v/>
      </c>
      <c r="AF18" t="str">
        <f t="shared" si="10"/>
        <v/>
      </c>
      <c r="AG18" t="str">
        <f t="shared" si="11"/>
        <v/>
      </c>
      <c r="AH18" t="str">
        <f t="shared" si="12"/>
        <v/>
      </c>
      <c r="AI18" t="str">
        <f t="shared" si="13"/>
        <v/>
      </c>
    </row>
    <row r="19" spans="2:35" ht="24" customHeight="1">
      <c r="B19" s="52">
        <v>12</v>
      </c>
      <c r="C19" s="43" t="str">
        <f>IF(D19&lt;&gt;"",MAX($C$8:$C18)+1,"")</f>
        <v/>
      </c>
      <c r="D19" s="44"/>
      <c r="E19" s="44"/>
      <c r="F19" s="44"/>
      <c r="G19" s="44"/>
      <c r="H19" s="44"/>
      <c r="I19" s="44"/>
      <c r="J19" s="43" t="str">
        <f>IF(L19&lt;&gt;"",MAX($J$8:$J18)+1,"")</f>
        <v/>
      </c>
      <c r="K19" s="43">
        <f t="shared" si="5"/>
        <v>0</v>
      </c>
      <c r="L19" s="44"/>
      <c r="M19" s="44"/>
      <c r="N19" s="44"/>
      <c r="O19" s="43" t="str">
        <f>IF(M19&lt;&gt;"",MAX($O$8:$O18)+1,"")</f>
        <v/>
      </c>
      <c r="P19" s="15">
        <f t="shared" si="6"/>
        <v>0</v>
      </c>
      <c r="Q19" s="15">
        <f t="shared" si="7"/>
        <v>0</v>
      </c>
      <c r="R19" s="43" t="str">
        <f>IF(S19&lt;&gt;"",MAX($R$8:$R18)+1,"")</f>
        <v/>
      </c>
      <c r="S19" s="44"/>
      <c r="T19" s="44"/>
      <c r="U19" s="67"/>
      <c r="X19">
        <v>12</v>
      </c>
      <c r="Y19" t="str">
        <f t="shared" si="0"/>
        <v/>
      </c>
      <c r="Z19" t="str">
        <f t="shared" si="1"/>
        <v/>
      </c>
      <c r="AA19" t="str">
        <f t="shared" si="2"/>
        <v/>
      </c>
      <c r="AB19" t="str">
        <f t="shared" si="3"/>
        <v/>
      </c>
      <c r="AC19" t="str">
        <f t="shared" si="4"/>
        <v/>
      </c>
      <c r="AD19" t="str">
        <f t="shared" si="8"/>
        <v/>
      </c>
      <c r="AE19" t="str">
        <f t="shared" si="9"/>
        <v/>
      </c>
      <c r="AF19" t="str">
        <f t="shared" si="10"/>
        <v/>
      </c>
      <c r="AG19" t="str">
        <f t="shared" si="11"/>
        <v/>
      </c>
      <c r="AH19" t="str">
        <f t="shared" si="12"/>
        <v/>
      </c>
      <c r="AI19" t="str">
        <f t="shared" si="13"/>
        <v/>
      </c>
    </row>
    <row r="20" spans="2:35" ht="24" customHeight="1">
      <c r="B20" s="52">
        <v>13</v>
      </c>
      <c r="C20" s="43" t="str">
        <f>IF(D20&lt;&gt;"",MAX($C$8:$C19)+1,"")</f>
        <v/>
      </c>
      <c r="D20" s="44"/>
      <c r="E20" s="44"/>
      <c r="F20" s="44"/>
      <c r="G20" s="44"/>
      <c r="H20" s="44"/>
      <c r="I20" s="44"/>
      <c r="J20" s="43" t="str">
        <f>IF(L20&lt;&gt;"",MAX($J$8:$J19)+1,"")</f>
        <v/>
      </c>
      <c r="K20" s="43">
        <f t="shared" si="5"/>
        <v>0</v>
      </c>
      <c r="L20" s="44"/>
      <c r="M20" s="44"/>
      <c r="N20" s="44"/>
      <c r="O20" s="43" t="str">
        <f>IF(M20&lt;&gt;"",MAX($O$8:$O19)+1,"")</f>
        <v/>
      </c>
      <c r="P20" s="15">
        <f t="shared" si="6"/>
        <v>0</v>
      </c>
      <c r="Q20" s="15">
        <f t="shared" si="7"/>
        <v>0</v>
      </c>
      <c r="R20" s="43" t="str">
        <f>IF(S20&lt;&gt;"",MAX($R$8:$R19)+1,"")</f>
        <v/>
      </c>
      <c r="S20" s="44"/>
      <c r="T20" s="44"/>
      <c r="U20" s="67"/>
      <c r="X20">
        <v>13</v>
      </c>
      <c r="Y20" t="str">
        <f t="shared" si="0"/>
        <v/>
      </c>
      <c r="Z20" t="str">
        <f t="shared" si="1"/>
        <v/>
      </c>
      <c r="AA20" t="str">
        <f t="shared" si="2"/>
        <v/>
      </c>
      <c r="AB20" t="str">
        <f t="shared" si="3"/>
        <v/>
      </c>
      <c r="AC20" t="str">
        <f t="shared" si="4"/>
        <v/>
      </c>
      <c r="AD20" t="str">
        <f t="shared" si="8"/>
        <v/>
      </c>
      <c r="AE20" t="str">
        <f t="shared" si="9"/>
        <v/>
      </c>
      <c r="AF20" t="str">
        <f t="shared" si="10"/>
        <v/>
      </c>
      <c r="AG20" t="str">
        <f t="shared" si="11"/>
        <v/>
      </c>
      <c r="AH20" t="str">
        <f t="shared" si="12"/>
        <v/>
      </c>
      <c r="AI20" t="str">
        <f t="shared" si="13"/>
        <v/>
      </c>
    </row>
    <row r="21" spans="2:35" ht="24" customHeight="1">
      <c r="B21" s="52">
        <v>14</v>
      </c>
      <c r="C21" s="43" t="str">
        <f>IF(D21&lt;&gt;"",MAX($C$8:$C20)+1,"")</f>
        <v/>
      </c>
      <c r="D21" s="44"/>
      <c r="E21" s="44"/>
      <c r="F21" s="44"/>
      <c r="G21" s="44"/>
      <c r="H21" s="44"/>
      <c r="I21" s="44"/>
      <c r="J21" s="43" t="str">
        <f>IF(L21&lt;&gt;"",MAX($J$8:$J20)+1,"")</f>
        <v/>
      </c>
      <c r="K21" s="43">
        <f t="shared" si="5"/>
        <v>0</v>
      </c>
      <c r="L21" s="44"/>
      <c r="M21" s="44"/>
      <c r="N21" s="44"/>
      <c r="O21" s="43" t="str">
        <f>IF(M21&lt;&gt;"",MAX($O$8:$O20)+1,"")</f>
        <v/>
      </c>
      <c r="P21" s="15">
        <f t="shared" si="6"/>
        <v>0</v>
      </c>
      <c r="Q21" s="15">
        <f t="shared" si="7"/>
        <v>0</v>
      </c>
      <c r="R21" s="43" t="str">
        <f>IF(S21&lt;&gt;"",MAX($R$8:$R20)+1,"")</f>
        <v/>
      </c>
      <c r="S21" s="44"/>
      <c r="T21" s="44"/>
      <c r="U21" s="67"/>
      <c r="X21">
        <v>14</v>
      </c>
      <c r="Y21" t="str">
        <f t="shared" si="0"/>
        <v/>
      </c>
      <c r="Z21" t="str">
        <f t="shared" si="1"/>
        <v/>
      </c>
      <c r="AA21" t="str">
        <f t="shared" si="2"/>
        <v/>
      </c>
      <c r="AB21" t="str">
        <f t="shared" si="3"/>
        <v/>
      </c>
      <c r="AC21" t="str">
        <f t="shared" si="4"/>
        <v/>
      </c>
      <c r="AD21" t="str">
        <f t="shared" si="8"/>
        <v/>
      </c>
      <c r="AE21" t="str">
        <f t="shared" si="9"/>
        <v/>
      </c>
      <c r="AF21" t="str">
        <f t="shared" si="10"/>
        <v/>
      </c>
      <c r="AG21" t="str">
        <f t="shared" si="11"/>
        <v/>
      </c>
      <c r="AH21" t="str">
        <f t="shared" si="12"/>
        <v/>
      </c>
      <c r="AI21" t="str">
        <f t="shared" si="13"/>
        <v/>
      </c>
    </row>
    <row r="22" spans="2:35" ht="24" customHeight="1">
      <c r="B22" s="52">
        <v>15</v>
      </c>
      <c r="C22" s="43" t="str">
        <f>IF(D22&lt;&gt;"",MAX($C$8:$C21)+1,"")</f>
        <v/>
      </c>
      <c r="D22" s="44"/>
      <c r="E22" s="44"/>
      <c r="F22" s="44"/>
      <c r="G22" s="44"/>
      <c r="H22" s="44"/>
      <c r="I22" s="44"/>
      <c r="J22" s="43" t="str">
        <f>IF(L22&lt;&gt;"",MAX($J$8:$J21)+1,"")</f>
        <v/>
      </c>
      <c r="K22" s="43">
        <f t="shared" si="5"/>
        <v>0</v>
      </c>
      <c r="L22" s="44"/>
      <c r="M22" s="44"/>
      <c r="N22" s="44"/>
      <c r="O22" s="43" t="str">
        <f>IF(M22&lt;&gt;"",MAX($O$8:$O21)+1,"")</f>
        <v/>
      </c>
      <c r="P22" s="15">
        <f t="shared" si="6"/>
        <v>0</v>
      </c>
      <c r="Q22" s="15">
        <f t="shared" si="7"/>
        <v>0</v>
      </c>
      <c r="R22" s="43" t="str">
        <f>IF(S22&lt;&gt;"",MAX($R$8:$R21)+1,"")</f>
        <v/>
      </c>
      <c r="S22" s="44"/>
      <c r="T22" s="44"/>
      <c r="U22" s="67"/>
      <c r="X22">
        <v>15</v>
      </c>
      <c r="Y22" t="str">
        <f t="shared" si="0"/>
        <v/>
      </c>
      <c r="Z22" t="str">
        <f t="shared" si="1"/>
        <v/>
      </c>
      <c r="AA22" t="str">
        <f t="shared" si="2"/>
        <v/>
      </c>
      <c r="AB22" t="str">
        <f t="shared" si="3"/>
        <v/>
      </c>
      <c r="AC22" t="str">
        <f t="shared" si="4"/>
        <v/>
      </c>
      <c r="AD22" t="str">
        <f t="shared" si="8"/>
        <v/>
      </c>
      <c r="AE22" t="str">
        <f t="shared" si="9"/>
        <v/>
      </c>
      <c r="AF22" t="str">
        <f t="shared" si="10"/>
        <v/>
      </c>
      <c r="AG22" t="str">
        <f t="shared" si="11"/>
        <v/>
      </c>
      <c r="AH22" t="str">
        <f t="shared" si="12"/>
        <v/>
      </c>
      <c r="AI22" t="str">
        <f t="shared" si="13"/>
        <v/>
      </c>
    </row>
    <row r="23" spans="2:35" ht="24" customHeight="1">
      <c r="B23" s="52">
        <v>16</v>
      </c>
      <c r="C23" s="43" t="str">
        <f>IF(D23&lt;&gt;"",MAX($C$8:$C22)+1,"")</f>
        <v/>
      </c>
      <c r="D23" s="44"/>
      <c r="E23" s="44"/>
      <c r="F23" s="44"/>
      <c r="G23" s="44"/>
      <c r="H23" s="44"/>
      <c r="I23" s="44"/>
      <c r="J23" s="43" t="str">
        <f>IF(L23&lt;&gt;"",MAX($J$8:$J22)+1,"")</f>
        <v/>
      </c>
      <c r="K23" s="43">
        <f t="shared" si="5"/>
        <v>0</v>
      </c>
      <c r="L23" s="44"/>
      <c r="M23" s="44"/>
      <c r="N23" s="44"/>
      <c r="O23" s="43" t="str">
        <f>IF(M23&lt;&gt;"",MAX($O$8:$O22)+1,"")</f>
        <v/>
      </c>
      <c r="P23" s="15">
        <f t="shared" si="6"/>
        <v>0</v>
      </c>
      <c r="Q23" s="15">
        <f t="shared" si="7"/>
        <v>0</v>
      </c>
      <c r="R23" s="43" t="str">
        <f>IF(S23&lt;&gt;"",MAX($R$8:$R22)+1,"")</f>
        <v/>
      </c>
      <c r="S23" s="44"/>
      <c r="T23" s="44"/>
      <c r="U23" s="67"/>
      <c r="X23">
        <v>16</v>
      </c>
      <c r="Y23" t="str">
        <f t="shared" si="0"/>
        <v/>
      </c>
      <c r="Z23" t="str">
        <f t="shared" si="1"/>
        <v/>
      </c>
      <c r="AA23" t="str">
        <f t="shared" si="2"/>
        <v/>
      </c>
      <c r="AB23" t="str">
        <f t="shared" si="3"/>
        <v/>
      </c>
      <c r="AC23" t="str">
        <f t="shared" si="4"/>
        <v/>
      </c>
      <c r="AD23" t="str">
        <f t="shared" si="8"/>
        <v/>
      </c>
      <c r="AE23" t="str">
        <f t="shared" si="9"/>
        <v/>
      </c>
      <c r="AF23" t="str">
        <f t="shared" si="10"/>
        <v/>
      </c>
      <c r="AG23" t="str">
        <f t="shared" si="11"/>
        <v/>
      </c>
      <c r="AH23" t="str">
        <f t="shared" si="12"/>
        <v/>
      </c>
      <c r="AI23" t="str">
        <f t="shared" si="13"/>
        <v/>
      </c>
    </row>
    <row r="24" spans="2:35" ht="24" customHeight="1">
      <c r="B24" s="52">
        <v>17</v>
      </c>
      <c r="C24" s="43" t="str">
        <f>IF(D24&lt;&gt;"",MAX($C$8:$C23)+1,"")</f>
        <v/>
      </c>
      <c r="D24" s="44"/>
      <c r="E24" s="44"/>
      <c r="F24" s="44"/>
      <c r="G24" s="44"/>
      <c r="H24" s="44"/>
      <c r="I24" s="44"/>
      <c r="J24" s="43" t="str">
        <f>IF(L24&lt;&gt;"",MAX($J$8:$J23)+1,"")</f>
        <v/>
      </c>
      <c r="K24" s="43">
        <f t="shared" si="5"/>
        <v>0</v>
      </c>
      <c r="L24" s="44"/>
      <c r="M24" s="44"/>
      <c r="N24" s="44"/>
      <c r="O24" s="43" t="str">
        <f>IF(M24&lt;&gt;"",MAX($O$8:$O23)+1,"")</f>
        <v/>
      </c>
      <c r="P24" s="15">
        <f t="shared" si="6"/>
        <v>0</v>
      </c>
      <c r="Q24" s="15">
        <f t="shared" si="7"/>
        <v>0</v>
      </c>
      <c r="R24" s="43" t="str">
        <f>IF(S24&lt;&gt;"",MAX($R$8:$R23)+1,"")</f>
        <v/>
      </c>
      <c r="S24" s="44"/>
      <c r="T24" s="44"/>
      <c r="U24" s="67"/>
      <c r="X24">
        <v>17</v>
      </c>
      <c r="Y24" t="str">
        <f t="shared" si="0"/>
        <v/>
      </c>
      <c r="Z24" t="str">
        <f t="shared" si="1"/>
        <v/>
      </c>
      <c r="AA24" t="str">
        <f t="shared" si="2"/>
        <v/>
      </c>
      <c r="AB24" t="str">
        <f t="shared" si="3"/>
        <v/>
      </c>
      <c r="AC24" t="str">
        <f t="shared" si="4"/>
        <v/>
      </c>
      <c r="AD24" t="str">
        <f t="shared" si="8"/>
        <v/>
      </c>
      <c r="AE24" t="str">
        <f t="shared" si="9"/>
        <v/>
      </c>
      <c r="AF24" t="str">
        <f t="shared" si="10"/>
        <v/>
      </c>
      <c r="AG24" t="str">
        <f t="shared" si="11"/>
        <v/>
      </c>
      <c r="AH24" t="str">
        <f t="shared" si="12"/>
        <v/>
      </c>
      <c r="AI24" t="str">
        <f t="shared" si="13"/>
        <v/>
      </c>
    </row>
    <row r="25" spans="2:35" ht="24" customHeight="1">
      <c r="B25" s="52">
        <v>18</v>
      </c>
      <c r="C25" s="43" t="str">
        <f>IF(D25&lt;&gt;"",MAX($C$8:$C24)+1,"")</f>
        <v/>
      </c>
      <c r="D25" s="44"/>
      <c r="E25" s="44"/>
      <c r="F25" s="44"/>
      <c r="G25" s="44"/>
      <c r="H25" s="44"/>
      <c r="I25" s="44"/>
      <c r="J25" s="43" t="str">
        <f>IF(L25&lt;&gt;"",MAX($J$8:$J24)+1,"")</f>
        <v/>
      </c>
      <c r="K25" s="43">
        <f t="shared" si="5"/>
        <v>0</v>
      </c>
      <c r="L25" s="44"/>
      <c r="M25" s="44"/>
      <c r="N25" s="44"/>
      <c r="O25" s="43" t="str">
        <f>IF(M25&lt;&gt;"",MAX($O$8:$O24)+1,"")</f>
        <v/>
      </c>
      <c r="P25" s="15">
        <f t="shared" si="6"/>
        <v>0</v>
      </c>
      <c r="Q25" s="15">
        <f t="shared" si="7"/>
        <v>0</v>
      </c>
      <c r="R25" s="43" t="str">
        <f>IF(S25&lt;&gt;"",MAX($R$8:$R24)+1,"")</f>
        <v/>
      </c>
      <c r="S25" s="44"/>
      <c r="T25" s="44"/>
      <c r="U25" s="67"/>
      <c r="X25">
        <v>18</v>
      </c>
      <c r="Y25" t="str">
        <f t="shared" si="0"/>
        <v/>
      </c>
      <c r="Z25" t="str">
        <f t="shared" si="1"/>
        <v/>
      </c>
      <c r="AA25" t="str">
        <f t="shared" si="2"/>
        <v/>
      </c>
      <c r="AB25" t="str">
        <f t="shared" si="3"/>
        <v/>
      </c>
      <c r="AC25" t="str">
        <f t="shared" si="4"/>
        <v/>
      </c>
      <c r="AD25" t="str">
        <f t="shared" si="8"/>
        <v/>
      </c>
      <c r="AE25" t="str">
        <f t="shared" si="9"/>
        <v/>
      </c>
      <c r="AF25" t="str">
        <f t="shared" si="10"/>
        <v/>
      </c>
      <c r="AG25" t="str">
        <f t="shared" si="11"/>
        <v/>
      </c>
      <c r="AH25" t="str">
        <f t="shared" si="12"/>
        <v/>
      </c>
      <c r="AI25" t="str">
        <f t="shared" si="13"/>
        <v/>
      </c>
    </row>
    <row r="26" spans="2:35" ht="24" customHeight="1">
      <c r="B26" s="52">
        <v>19</v>
      </c>
      <c r="C26" s="43" t="str">
        <f>IF(D26&lt;&gt;"",MAX($C$8:$C25)+1,"")</f>
        <v/>
      </c>
      <c r="D26" s="44"/>
      <c r="E26" s="44"/>
      <c r="F26" s="44"/>
      <c r="G26" s="44"/>
      <c r="H26" s="44"/>
      <c r="I26" s="44"/>
      <c r="J26" s="43" t="str">
        <f>IF(L26&lt;&gt;"",MAX($J$8:$J25)+1,"")</f>
        <v/>
      </c>
      <c r="K26" s="43">
        <f t="shared" si="5"/>
        <v>0</v>
      </c>
      <c r="L26" s="44"/>
      <c r="M26" s="44"/>
      <c r="N26" s="44"/>
      <c r="O26" s="43" t="str">
        <f>IF(M26&lt;&gt;"",MAX($O$8:$O25)+1,"")</f>
        <v/>
      </c>
      <c r="P26" s="15">
        <f t="shared" si="6"/>
        <v>0</v>
      </c>
      <c r="Q26" s="15">
        <f t="shared" si="7"/>
        <v>0</v>
      </c>
      <c r="R26" s="43" t="str">
        <f>IF(S26&lt;&gt;"",MAX($R$8:$R25)+1,"")</f>
        <v/>
      </c>
      <c r="S26" s="44"/>
      <c r="T26" s="44"/>
      <c r="U26" s="67"/>
      <c r="X26">
        <v>19</v>
      </c>
      <c r="Y26" t="str">
        <f t="shared" si="0"/>
        <v/>
      </c>
      <c r="Z26" t="str">
        <f t="shared" si="1"/>
        <v/>
      </c>
      <c r="AA26" t="str">
        <f t="shared" si="2"/>
        <v/>
      </c>
      <c r="AB26" t="str">
        <f t="shared" si="3"/>
        <v/>
      </c>
      <c r="AC26" t="str">
        <f t="shared" si="4"/>
        <v/>
      </c>
      <c r="AD26" t="str">
        <f t="shared" si="8"/>
        <v/>
      </c>
      <c r="AE26" t="str">
        <f t="shared" si="9"/>
        <v/>
      </c>
      <c r="AF26" t="str">
        <f t="shared" si="10"/>
        <v/>
      </c>
      <c r="AG26" t="str">
        <f t="shared" si="11"/>
        <v/>
      </c>
      <c r="AH26" t="str">
        <f t="shared" si="12"/>
        <v/>
      </c>
      <c r="AI26" t="str">
        <f t="shared" si="13"/>
        <v/>
      </c>
    </row>
    <row r="27" spans="2:35" ht="24" customHeight="1">
      <c r="B27" s="52">
        <v>20</v>
      </c>
      <c r="C27" s="43" t="str">
        <f>IF(D27&lt;&gt;"",MAX($C$8:$C26)+1,"")</f>
        <v/>
      </c>
      <c r="D27" s="44"/>
      <c r="E27" s="44"/>
      <c r="F27" s="44"/>
      <c r="G27" s="44"/>
      <c r="H27" s="44"/>
      <c r="I27" s="44"/>
      <c r="J27" s="43" t="str">
        <f>IF(L27&lt;&gt;"",MAX($J$8:$J26)+1,"")</f>
        <v/>
      </c>
      <c r="K27" s="43">
        <f t="shared" si="5"/>
        <v>0</v>
      </c>
      <c r="L27" s="44"/>
      <c r="M27" s="44"/>
      <c r="N27" s="44"/>
      <c r="O27" s="43" t="str">
        <f>IF(M27&lt;&gt;"",MAX($O$8:$O26)+1,"")</f>
        <v/>
      </c>
      <c r="P27" s="15">
        <f t="shared" si="6"/>
        <v>0</v>
      </c>
      <c r="Q27" s="15">
        <f t="shared" si="7"/>
        <v>0</v>
      </c>
      <c r="R27" s="43" t="str">
        <f>IF(S27&lt;&gt;"",MAX($R$8:$R26)+1,"")</f>
        <v/>
      </c>
      <c r="S27" s="44"/>
      <c r="T27" s="44"/>
      <c r="U27" s="67"/>
      <c r="X27">
        <v>20</v>
      </c>
      <c r="Y27" t="str">
        <f t="shared" si="0"/>
        <v/>
      </c>
      <c r="Z27" t="str">
        <f t="shared" si="1"/>
        <v/>
      </c>
      <c r="AA27" t="str">
        <f t="shared" si="2"/>
        <v/>
      </c>
      <c r="AB27" t="str">
        <f t="shared" si="3"/>
        <v/>
      </c>
      <c r="AC27" t="str">
        <f t="shared" si="4"/>
        <v/>
      </c>
      <c r="AD27" t="str">
        <f t="shared" si="8"/>
        <v/>
      </c>
      <c r="AE27" t="str">
        <f t="shared" si="9"/>
        <v/>
      </c>
      <c r="AF27" t="str">
        <f t="shared" si="10"/>
        <v/>
      </c>
      <c r="AG27" t="str">
        <f t="shared" si="11"/>
        <v/>
      </c>
      <c r="AH27" t="str">
        <f t="shared" si="12"/>
        <v/>
      </c>
      <c r="AI27" t="str">
        <f t="shared" si="13"/>
        <v/>
      </c>
    </row>
    <row r="28" spans="2:35" ht="24" customHeight="1">
      <c r="B28" s="52">
        <v>21</v>
      </c>
      <c r="C28" s="43" t="str">
        <f>IF(D28&lt;&gt;"",MAX($C$8:$C27)+1,"")</f>
        <v/>
      </c>
      <c r="D28" s="44"/>
      <c r="E28" s="44"/>
      <c r="F28" s="44"/>
      <c r="G28" s="44"/>
      <c r="H28" s="44"/>
      <c r="I28" s="44"/>
      <c r="J28" s="43" t="str">
        <f>IF(L28&lt;&gt;"",MAX($J$8:$J27)+1,"")</f>
        <v/>
      </c>
      <c r="K28" s="43">
        <f t="shared" si="5"/>
        <v>0</v>
      </c>
      <c r="L28" s="44"/>
      <c r="M28" s="44"/>
      <c r="N28" s="44"/>
      <c r="O28" s="43" t="str">
        <f>IF(M28&lt;&gt;"",MAX($O$8:$O27)+1,"")</f>
        <v/>
      </c>
      <c r="P28" s="15">
        <f t="shared" si="6"/>
        <v>0</v>
      </c>
      <c r="Q28" s="15">
        <f t="shared" si="7"/>
        <v>0</v>
      </c>
      <c r="R28" s="43" t="str">
        <f>IF(S28&lt;&gt;"",MAX($R$8:$R27)+1,"")</f>
        <v/>
      </c>
      <c r="S28" s="44"/>
      <c r="T28" s="44"/>
      <c r="U28" s="67"/>
      <c r="X28">
        <v>21</v>
      </c>
      <c r="Y28" t="str">
        <f t="shared" si="0"/>
        <v/>
      </c>
      <c r="Z28" t="str">
        <f t="shared" si="1"/>
        <v/>
      </c>
      <c r="AA28" t="str">
        <f t="shared" si="2"/>
        <v/>
      </c>
      <c r="AB28" t="str">
        <f t="shared" si="3"/>
        <v/>
      </c>
      <c r="AC28" t="str">
        <f t="shared" si="4"/>
        <v/>
      </c>
      <c r="AD28" t="str">
        <f t="shared" si="8"/>
        <v/>
      </c>
      <c r="AE28" t="str">
        <f t="shared" si="9"/>
        <v/>
      </c>
      <c r="AF28" t="str">
        <f t="shared" si="10"/>
        <v/>
      </c>
      <c r="AG28" t="str">
        <f t="shared" si="11"/>
        <v/>
      </c>
      <c r="AH28" t="str">
        <f t="shared" si="12"/>
        <v/>
      </c>
      <c r="AI28" t="str">
        <f t="shared" si="13"/>
        <v/>
      </c>
    </row>
    <row r="29" spans="2:35" ht="24" customHeight="1">
      <c r="B29" s="52">
        <v>22</v>
      </c>
      <c r="C29" s="43" t="str">
        <f>IF(D29&lt;&gt;"",MAX($C$8:$C28)+1,"")</f>
        <v/>
      </c>
      <c r="D29" s="44"/>
      <c r="E29" s="44"/>
      <c r="F29" s="44"/>
      <c r="G29" s="44"/>
      <c r="H29" s="44"/>
      <c r="I29" s="44"/>
      <c r="J29" s="43" t="str">
        <f>IF(L29&lt;&gt;"",MAX($J$8:$J28)+1,"")</f>
        <v/>
      </c>
      <c r="K29" s="43">
        <f t="shared" si="5"/>
        <v>0</v>
      </c>
      <c r="L29" s="44"/>
      <c r="M29" s="44"/>
      <c r="N29" s="44"/>
      <c r="O29" s="43" t="str">
        <f>IF(M29&lt;&gt;"",MAX($O$8:$O28)+1,"")</f>
        <v/>
      </c>
      <c r="P29" s="15">
        <f t="shared" si="6"/>
        <v>0</v>
      </c>
      <c r="Q29" s="15">
        <f t="shared" si="7"/>
        <v>0</v>
      </c>
      <c r="R29" s="43" t="str">
        <f>IF(S29&lt;&gt;"",MAX($R$8:$R28)+1,"")</f>
        <v/>
      </c>
      <c r="S29" s="44"/>
      <c r="T29" s="44"/>
      <c r="U29" s="67"/>
      <c r="X29">
        <v>22</v>
      </c>
      <c r="Y29" t="str">
        <f t="shared" si="0"/>
        <v/>
      </c>
      <c r="Z29" t="str">
        <f t="shared" si="1"/>
        <v/>
      </c>
      <c r="AA29" t="str">
        <f t="shared" si="2"/>
        <v/>
      </c>
      <c r="AB29" t="str">
        <f t="shared" si="3"/>
        <v/>
      </c>
      <c r="AC29" t="str">
        <f t="shared" si="4"/>
        <v/>
      </c>
      <c r="AD29" t="str">
        <f t="shared" si="8"/>
        <v/>
      </c>
      <c r="AE29" t="str">
        <f t="shared" si="9"/>
        <v/>
      </c>
      <c r="AF29" t="str">
        <f t="shared" si="10"/>
        <v/>
      </c>
      <c r="AG29" t="str">
        <f t="shared" si="11"/>
        <v/>
      </c>
      <c r="AH29" t="str">
        <f t="shared" si="12"/>
        <v/>
      </c>
      <c r="AI29" t="str">
        <f t="shared" si="13"/>
        <v/>
      </c>
    </row>
    <row r="30" spans="2:35" ht="24" customHeight="1">
      <c r="B30" s="52">
        <v>23</v>
      </c>
      <c r="C30" s="43" t="str">
        <f>IF(D30&lt;&gt;"",MAX($C$8:$C29)+1,"")</f>
        <v/>
      </c>
      <c r="D30" s="44"/>
      <c r="E30" s="44"/>
      <c r="F30" s="44"/>
      <c r="G30" s="44"/>
      <c r="H30" s="44"/>
      <c r="I30" s="44"/>
      <c r="J30" s="43" t="str">
        <f>IF(L30&lt;&gt;"",MAX($J$8:$J29)+1,"")</f>
        <v/>
      </c>
      <c r="K30" s="43">
        <f t="shared" si="5"/>
        <v>0</v>
      </c>
      <c r="L30" s="44"/>
      <c r="M30" s="44"/>
      <c r="N30" s="44"/>
      <c r="O30" s="43" t="str">
        <f>IF(M30&lt;&gt;"",MAX($O$8:$O29)+1,"")</f>
        <v/>
      </c>
      <c r="P30" s="15">
        <f t="shared" si="6"/>
        <v>0</v>
      </c>
      <c r="Q30" s="15">
        <f t="shared" si="7"/>
        <v>0</v>
      </c>
      <c r="R30" s="43" t="str">
        <f>IF(S30&lt;&gt;"",MAX($R$8:$R29)+1,"")</f>
        <v/>
      </c>
      <c r="S30" s="44"/>
      <c r="T30" s="44"/>
      <c r="U30" s="67"/>
      <c r="X30">
        <v>23</v>
      </c>
      <c r="Y30" t="str">
        <f t="shared" si="0"/>
        <v/>
      </c>
      <c r="Z30" t="str">
        <f t="shared" si="1"/>
        <v/>
      </c>
      <c r="AA30" t="str">
        <f t="shared" si="2"/>
        <v/>
      </c>
      <c r="AB30" t="str">
        <f t="shared" si="3"/>
        <v/>
      </c>
      <c r="AC30" t="str">
        <f t="shared" si="4"/>
        <v/>
      </c>
      <c r="AD30" t="str">
        <f t="shared" si="8"/>
        <v/>
      </c>
      <c r="AE30" t="str">
        <f t="shared" si="9"/>
        <v/>
      </c>
      <c r="AF30" t="str">
        <f t="shared" si="10"/>
        <v/>
      </c>
      <c r="AG30" t="str">
        <f t="shared" si="11"/>
        <v/>
      </c>
      <c r="AH30" t="str">
        <f t="shared" si="12"/>
        <v/>
      </c>
      <c r="AI30" t="str">
        <f t="shared" si="13"/>
        <v/>
      </c>
    </row>
    <row r="31" spans="2:35" ht="24" customHeight="1">
      <c r="B31" s="52">
        <v>24</v>
      </c>
      <c r="C31" s="43" t="str">
        <f>IF(D31&lt;&gt;"",MAX($C$8:$C30)+1,"")</f>
        <v/>
      </c>
      <c r="D31" s="44"/>
      <c r="E31" s="44"/>
      <c r="F31" s="44"/>
      <c r="G31" s="44"/>
      <c r="H31" s="44"/>
      <c r="I31" s="44"/>
      <c r="J31" s="43" t="str">
        <f>IF(L31&lt;&gt;"",MAX($J$8:$J30)+1,"")</f>
        <v/>
      </c>
      <c r="K31" s="43">
        <f t="shared" si="5"/>
        <v>0</v>
      </c>
      <c r="L31" s="44"/>
      <c r="M31" s="44"/>
      <c r="N31" s="44"/>
      <c r="O31" s="43" t="str">
        <f>IF(M31&lt;&gt;"",MAX($O$8:$O30)+1,"")</f>
        <v/>
      </c>
      <c r="P31" s="15">
        <f t="shared" si="6"/>
        <v>0</v>
      </c>
      <c r="Q31" s="15">
        <f t="shared" si="7"/>
        <v>0</v>
      </c>
      <c r="R31" s="43" t="str">
        <f>IF(S31&lt;&gt;"",MAX($R$8:$R30)+1,"")</f>
        <v/>
      </c>
      <c r="S31" s="44"/>
      <c r="T31" s="44"/>
      <c r="U31" s="67"/>
      <c r="X31">
        <v>24</v>
      </c>
      <c r="Y31" t="str">
        <f t="shared" si="0"/>
        <v/>
      </c>
      <c r="Z31" t="str">
        <f t="shared" si="1"/>
        <v/>
      </c>
      <c r="AA31" t="str">
        <f t="shared" si="2"/>
        <v/>
      </c>
      <c r="AB31" t="str">
        <f t="shared" si="3"/>
        <v/>
      </c>
      <c r="AC31" t="str">
        <f t="shared" si="4"/>
        <v/>
      </c>
      <c r="AD31" t="str">
        <f t="shared" si="8"/>
        <v/>
      </c>
      <c r="AE31" t="str">
        <f t="shared" si="9"/>
        <v/>
      </c>
      <c r="AF31" t="str">
        <f t="shared" si="10"/>
        <v/>
      </c>
      <c r="AG31" t="str">
        <f t="shared" si="11"/>
        <v/>
      </c>
      <c r="AH31" t="str">
        <f t="shared" si="12"/>
        <v/>
      </c>
      <c r="AI31" t="str">
        <f t="shared" si="13"/>
        <v/>
      </c>
    </row>
    <row r="32" spans="2:35" ht="24" customHeight="1">
      <c r="B32" s="52">
        <v>25</v>
      </c>
      <c r="C32" s="43" t="str">
        <f>IF(D32&lt;&gt;"",MAX($C$8:$C31)+1,"")</f>
        <v/>
      </c>
      <c r="D32" s="44"/>
      <c r="E32" s="44"/>
      <c r="F32" s="44"/>
      <c r="G32" s="44"/>
      <c r="H32" s="44"/>
      <c r="I32" s="44"/>
      <c r="J32" s="43" t="str">
        <f>IF(L32&lt;&gt;"",MAX($J$8:$J31)+1,"")</f>
        <v/>
      </c>
      <c r="K32" s="43">
        <f t="shared" si="5"/>
        <v>0</v>
      </c>
      <c r="L32" s="44"/>
      <c r="M32" s="44"/>
      <c r="N32" s="44"/>
      <c r="O32" s="43" t="str">
        <f>IF(M32&lt;&gt;"",MAX($O$8:$O31)+1,"")</f>
        <v/>
      </c>
      <c r="P32" s="15">
        <f t="shared" si="6"/>
        <v>0</v>
      </c>
      <c r="Q32" s="15">
        <f t="shared" si="7"/>
        <v>0</v>
      </c>
      <c r="R32" s="43" t="str">
        <f>IF(S32&lt;&gt;"",MAX($R$8:$R31)+1,"")</f>
        <v/>
      </c>
      <c r="S32" s="44"/>
      <c r="T32" s="44"/>
      <c r="U32" s="67"/>
      <c r="X32">
        <v>25</v>
      </c>
      <c r="Y32" t="str">
        <f t="shared" si="0"/>
        <v/>
      </c>
      <c r="Z32" t="str">
        <f t="shared" si="1"/>
        <v/>
      </c>
      <c r="AA32" t="str">
        <f t="shared" si="2"/>
        <v/>
      </c>
      <c r="AB32" t="str">
        <f t="shared" si="3"/>
        <v/>
      </c>
      <c r="AC32" t="str">
        <f t="shared" si="4"/>
        <v/>
      </c>
      <c r="AD32" t="str">
        <f t="shared" si="8"/>
        <v/>
      </c>
      <c r="AE32" t="str">
        <f t="shared" si="9"/>
        <v/>
      </c>
      <c r="AF32" t="str">
        <f t="shared" si="10"/>
        <v/>
      </c>
      <c r="AG32" t="str">
        <f t="shared" si="11"/>
        <v/>
      </c>
      <c r="AH32" t="str">
        <f t="shared" si="12"/>
        <v/>
      </c>
      <c r="AI32" t="str">
        <f t="shared" si="13"/>
        <v/>
      </c>
    </row>
    <row r="33" spans="2:35" ht="24" customHeight="1">
      <c r="B33" s="52">
        <v>26</v>
      </c>
      <c r="C33" s="43" t="str">
        <f>IF(D33&lt;&gt;"",MAX($C$8:$C32)+1,"")</f>
        <v/>
      </c>
      <c r="D33" s="44"/>
      <c r="E33" s="44"/>
      <c r="F33" s="44"/>
      <c r="G33" s="44"/>
      <c r="H33" s="44"/>
      <c r="I33" s="44"/>
      <c r="J33" s="43" t="str">
        <f>IF(L33&lt;&gt;"",MAX($J$8:$J32)+1,"")</f>
        <v/>
      </c>
      <c r="K33" s="43">
        <f t="shared" si="5"/>
        <v>0</v>
      </c>
      <c r="L33" s="44"/>
      <c r="M33" s="44"/>
      <c r="N33" s="44"/>
      <c r="O33" s="43" t="str">
        <f>IF(M33&lt;&gt;"",MAX($O$8:$O32)+1,"")</f>
        <v/>
      </c>
      <c r="P33" s="15">
        <f t="shared" si="6"/>
        <v>0</v>
      </c>
      <c r="Q33" s="15">
        <f t="shared" si="7"/>
        <v>0</v>
      </c>
      <c r="R33" s="43" t="str">
        <f>IF(S33&lt;&gt;"",MAX($R$8:$R32)+1,"")</f>
        <v/>
      </c>
      <c r="S33" s="44"/>
      <c r="T33" s="44"/>
      <c r="U33" s="67"/>
      <c r="X33">
        <v>26</v>
      </c>
      <c r="Y33" t="str">
        <f t="shared" si="0"/>
        <v/>
      </c>
      <c r="Z33" t="str">
        <f t="shared" si="1"/>
        <v/>
      </c>
      <c r="AA33" t="str">
        <f t="shared" si="2"/>
        <v/>
      </c>
      <c r="AB33" t="str">
        <f t="shared" si="3"/>
        <v/>
      </c>
      <c r="AC33" t="str">
        <f t="shared" si="4"/>
        <v/>
      </c>
      <c r="AD33" t="str">
        <f t="shared" si="8"/>
        <v/>
      </c>
      <c r="AE33" t="str">
        <f t="shared" si="9"/>
        <v/>
      </c>
      <c r="AF33" t="str">
        <f t="shared" si="10"/>
        <v/>
      </c>
      <c r="AG33" t="str">
        <f t="shared" si="11"/>
        <v/>
      </c>
      <c r="AH33" t="str">
        <f t="shared" si="12"/>
        <v/>
      </c>
      <c r="AI33" t="str">
        <f t="shared" si="13"/>
        <v/>
      </c>
    </row>
    <row r="34" spans="2:35" ht="24" customHeight="1">
      <c r="B34" s="52">
        <v>27</v>
      </c>
      <c r="C34" s="43" t="str">
        <f>IF(D34&lt;&gt;"",MAX($C$8:$C33)+1,"")</f>
        <v/>
      </c>
      <c r="D34" s="44"/>
      <c r="E34" s="44"/>
      <c r="F34" s="44"/>
      <c r="G34" s="44"/>
      <c r="H34" s="44"/>
      <c r="I34" s="44"/>
      <c r="J34" s="43" t="str">
        <f>IF(L34&lt;&gt;"",MAX($J$8:$J33)+1,"")</f>
        <v/>
      </c>
      <c r="K34" s="43">
        <f t="shared" si="5"/>
        <v>0</v>
      </c>
      <c r="L34" s="44"/>
      <c r="M34" s="44"/>
      <c r="N34" s="44"/>
      <c r="O34" s="43" t="str">
        <f>IF(M34&lt;&gt;"",MAX($O$8:$O33)+1,"")</f>
        <v/>
      </c>
      <c r="P34" s="15">
        <f t="shared" si="6"/>
        <v>0</v>
      </c>
      <c r="Q34" s="15">
        <f t="shared" si="7"/>
        <v>0</v>
      </c>
      <c r="R34" s="43" t="str">
        <f>IF(S34&lt;&gt;"",MAX($R$8:$R33)+1,"")</f>
        <v/>
      </c>
      <c r="S34" s="44"/>
      <c r="T34" s="44"/>
      <c r="U34" s="67"/>
      <c r="X34">
        <v>27</v>
      </c>
      <c r="Y34" t="str">
        <f t="shared" si="0"/>
        <v/>
      </c>
      <c r="Z34" t="str">
        <f t="shared" si="1"/>
        <v/>
      </c>
      <c r="AA34" t="str">
        <f t="shared" si="2"/>
        <v/>
      </c>
      <c r="AB34" t="str">
        <f t="shared" si="3"/>
        <v/>
      </c>
      <c r="AC34" t="str">
        <f t="shared" si="4"/>
        <v/>
      </c>
      <c r="AD34" t="str">
        <f t="shared" si="8"/>
        <v/>
      </c>
      <c r="AE34" t="str">
        <f t="shared" si="9"/>
        <v/>
      </c>
      <c r="AF34" t="str">
        <f t="shared" si="10"/>
        <v/>
      </c>
      <c r="AG34" t="str">
        <f t="shared" si="11"/>
        <v/>
      </c>
      <c r="AH34" t="str">
        <f t="shared" si="12"/>
        <v/>
      </c>
      <c r="AI34" t="str">
        <f t="shared" si="13"/>
        <v/>
      </c>
    </row>
    <row r="35" spans="2:35" ht="24" customHeight="1">
      <c r="B35" s="52">
        <v>28</v>
      </c>
      <c r="C35" s="43" t="str">
        <f>IF(D35&lt;&gt;"",MAX($C$8:$C34)+1,"")</f>
        <v/>
      </c>
      <c r="D35" s="44"/>
      <c r="E35" s="44"/>
      <c r="F35" s="44"/>
      <c r="G35" s="44"/>
      <c r="H35" s="44"/>
      <c r="I35" s="44"/>
      <c r="J35" s="43" t="str">
        <f>IF(L35&lt;&gt;"",MAX($J$8:$J34)+1,"")</f>
        <v/>
      </c>
      <c r="K35" s="43">
        <f t="shared" si="5"/>
        <v>0</v>
      </c>
      <c r="L35" s="44"/>
      <c r="M35" s="44"/>
      <c r="N35" s="44"/>
      <c r="O35" s="43" t="str">
        <f>IF(M35&lt;&gt;"",MAX($O$8:$O34)+1,"")</f>
        <v/>
      </c>
      <c r="P35" s="15">
        <f t="shared" si="6"/>
        <v>0</v>
      </c>
      <c r="Q35" s="15">
        <f t="shared" si="7"/>
        <v>0</v>
      </c>
      <c r="R35" s="43" t="str">
        <f>IF(S35&lt;&gt;"",MAX($R$8:$R34)+1,"")</f>
        <v/>
      </c>
      <c r="S35" s="44"/>
      <c r="T35" s="44"/>
      <c r="U35" s="67"/>
      <c r="X35">
        <v>28</v>
      </c>
      <c r="Y35" t="str">
        <f t="shared" si="0"/>
        <v/>
      </c>
      <c r="Z35" t="str">
        <f t="shared" si="1"/>
        <v/>
      </c>
      <c r="AA35" t="str">
        <f t="shared" si="2"/>
        <v/>
      </c>
      <c r="AB35" t="str">
        <f t="shared" si="3"/>
        <v/>
      </c>
      <c r="AC35" t="str">
        <f t="shared" si="4"/>
        <v/>
      </c>
      <c r="AD35" t="str">
        <f t="shared" si="8"/>
        <v/>
      </c>
      <c r="AE35" t="str">
        <f t="shared" si="9"/>
        <v/>
      </c>
      <c r="AF35" t="str">
        <f t="shared" si="10"/>
        <v/>
      </c>
      <c r="AG35" t="str">
        <f t="shared" si="11"/>
        <v/>
      </c>
      <c r="AH35" t="str">
        <f t="shared" si="12"/>
        <v/>
      </c>
      <c r="AI35" t="str">
        <f t="shared" si="13"/>
        <v/>
      </c>
    </row>
    <row r="36" spans="2:35" ht="24" customHeight="1">
      <c r="B36" s="52">
        <v>29</v>
      </c>
      <c r="C36" s="43" t="str">
        <f>IF(D36&lt;&gt;"",MAX($C$8:$C35)+1,"")</f>
        <v/>
      </c>
      <c r="D36" s="44"/>
      <c r="E36" s="44"/>
      <c r="F36" s="44"/>
      <c r="G36" s="44"/>
      <c r="H36" s="44"/>
      <c r="I36" s="44"/>
      <c r="J36" s="43" t="str">
        <f>IF(L36&lt;&gt;"",MAX($J$8:$J35)+1,"")</f>
        <v/>
      </c>
      <c r="K36" s="43">
        <f t="shared" si="5"/>
        <v>0</v>
      </c>
      <c r="L36" s="44"/>
      <c r="M36" s="44"/>
      <c r="N36" s="44"/>
      <c r="O36" s="43" t="str">
        <f>IF(M36&lt;&gt;"",MAX($O$8:$O35)+1,"")</f>
        <v/>
      </c>
      <c r="P36" s="15">
        <f t="shared" si="6"/>
        <v>0</v>
      </c>
      <c r="Q36" s="15">
        <f t="shared" si="7"/>
        <v>0</v>
      </c>
      <c r="R36" s="43" t="str">
        <f>IF(S36&lt;&gt;"",MAX($R$8:$R35)+1,"")</f>
        <v/>
      </c>
      <c r="S36" s="44"/>
      <c r="T36" s="44"/>
      <c r="U36" s="67"/>
      <c r="X36">
        <v>29</v>
      </c>
      <c r="Y36" t="str">
        <f t="shared" si="0"/>
        <v/>
      </c>
      <c r="Z36" t="str">
        <f t="shared" si="1"/>
        <v/>
      </c>
      <c r="AA36" t="str">
        <f t="shared" si="2"/>
        <v/>
      </c>
      <c r="AB36" t="str">
        <f t="shared" si="3"/>
        <v/>
      </c>
      <c r="AC36" t="str">
        <f t="shared" si="4"/>
        <v/>
      </c>
      <c r="AD36" t="str">
        <f t="shared" si="8"/>
        <v/>
      </c>
      <c r="AE36" t="str">
        <f t="shared" si="9"/>
        <v/>
      </c>
      <c r="AF36" t="str">
        <f t="shared" si="10"/>
        <v/>
      </c>
      <c r="AG36" t="str">
        <f t="shared" si="11"/>
        <v/>
      </c>
      <c r="AH36" t="str">
        <f t="shared" si="12"/>
        <v/>
      </c>
      <c r="AI36" t="str">
        <f t="shared" si="13"/>
        <v/>
      </c>
    </row>
    <row r="37" spans="2:35" ht="24" customHeight="1">
      <c r="B37" s="52">
        <v>30</v>
      </c>
      <c r="C37" s="43" t="str">
        <f>IF(D37&lt;&gt;"",MAX($C$8:$C36)+1,"")</f>
        <v/>
      </c>
      <c r="D37" s="44"/>
      <c r="E37" s="44"/>
      <c r="F37" s="44"/>
      <c r="G37" s="44"/>
      <c r="H37" s="44"/>
      <c r="I37" s="44"/>
      <c r="J37" s="43" t="str">
        <f>IF(L37&lt;&gt;"",MAX($J$8:$J36)+1,"")</f>
        <v/>
      </c>
      <c r="K37" s="43">
        <f t="shared" si="5"/>
        <v>0</v>
      </c>
      <c r="L37" s="44"/>
      <c r="M37" s="44"/>
      <c r="N37" s="44"/>
      <c r="O37" s="43" t="str">
        <f>IF(M37&lt;&gt;"",MAX($O$8:$O36)+1,"")</f>
        <v/>
      </c>
      <c r="P37" s="15">
        <f t="shared" si="6"/>
        <v>0</v>
      </c>
      <c r="Q37" s="15">
        <f t="shared" si="7"/>
        <v>0</v>
      </c>
      <c r="R37" s="43" t="str">
        <f>IF(S37&lt;&gt;"",MAX($R$8:$R36)+1,"")</f>
        <v/>
      </c>
      <c r="S37" s="44"/>
      <c r="T37" s="44"/>
      <c r="U37" s="67"/>
      <c r="X37">
        <v>30</v>
      </c>
      <c r="Y37" t="str">
        <f t="shared" si="0"/>
        <v/>
      </c>
      <c r="Z37" t="str">
        <f t="shared" si="1"/>
        <v/>
      </c>
      <c r="AA37" t="str">
        <f t="shared" si="2"/>
        <v/>
      </c>
      <c r="AB37" t="str">
        <f t="shared" si="3"/>
        <v/>
      </c>
      <c r="AC37" t="str">
        <f t="shared" si="4"/>
        <v/>
      </c>
      <c r="AD37" t="str">
        <f t="shared" si="8"/>
        <v/>
      </c>
      <c r="AE37" t="str">
        <f t="shared" si="9"/>
        <v/>
      </c>
      <c r="AF37" t="str">
        <f t="shared" si="10"/>
        <v/>
      </c>
      <c r="AG37" t="str">
        <f t="shared" si="11"/>
        <v/>
      </c>
      <c r="AH37" t="str">
        <f t="shared" si="12"/>
        <v/>
      </c>
      <c r="AI37" t="str">
        <f t="shared" si="13"/>
        <v/>
      </c>
    </row>
    <row r="38" spans="2:35" ht="24" customHeight="1">
      <c r="B38" s="52">
        <v>31</v>
      </c>
      <c r="C38" s="43" t="str">
        <f>IF(D38&lt;&gt;"",MAX($C$8:$C37)+1,"")</f>
        <v/>
      </c>
      <c r="D38" s="44"/>
      <c r="E38" s="44"/>
      <c r="F38" s="44"/>
      <c r="G38" s="44"/>
      <c r="H38" s="44"/>
      <c r="I38" s="44"/>
      <c r="J38" s="43" t="str">
        <f>IF(L38&lt;&gt;"",MAX($J$8:$J37)+1,"")</f>
        <v/>
      </c>
      <c r="K38" s="43">
        <f t="shared" si="5"/>
        <v>0</v>
      </c>
      <c r="L38" s="44"/>
      <c r="M38" s="44"/>
      <c r="N38" s="44"/>
      <c r="O38" s="43" t="str">
        <f>IF(M38&lt;&gt;"",MAX($O$8:$O37)+1,"")</f>
        <v/>
      </c>
      <c r="P38" s="15">
        <f t="shared" si="6"/>
        <v>0</v>
      </c>
      <c r="Q38" s="15">
        <f t="shared" si="7"/>
        <v>0</v>
      </c>
      <c r="R38" s="43" t="str">
        <f>IF(S38&lt;&gt;"",MAX($R$8:$R37)+1,"")</f>
        <v/>
      </c>
      <c r="S38" s="44"/>
      <c r="T38" s="44"/>
      <c r="U38" s="67"/>
      <c r="X38">
        <v>31</v>
      </c>
      <c r="Y38" t="str">
        <f t="shared" si="0"/>
        <v/>
      </c>
      <c r="Z38" t="str">
        <f t="shared" si="1"/>
        <v/>
      </c>
      <c r="AA38" t="str">
        <f t="shared" si="2"/>
        <v/>
      </c>
      <c r="AB38" t="str">
        <f t="shared" si="3"/>
        <v/>
      </c>
      <c r="AC38" t="str">
        <f t="shared" si="4"/>
        <v/>
      </c>
      <c r="AD38" t="str">
        <f t="shared" si="8"/>
        <v/>
      </c>
      <c r="AE38" t="str">
        <f t="shared" si="9"/>
        <v/>
      </c>
      <c r="AF38" t="str">
        <f t="shared" si="10"/>
        <v/>
      </c>
      <c r="AG38" t="str">
        <f t="shared" si="11"/>
        <v/>
      </c>
      <c r="AH38" t="str">
        <f t="shared" si="12"/>
        <v/>
      </c>
      <c r="AI38" t="str">
        <f t="shared" si="13"/>
        <v/>
      </c>
    </row>
    <row r="39" spans="2:35" ht="24" customHeight="1">
      <c r="B39" s="52">
        <v>32</v>
      </c>
      <c r="C39" s="43" t="str">
        <f>IF(D39&lt;&gt;"",MAX($C$8:$C38)+1,"")</f>
        <v/>
      </c>
      <c r="D39" s="44"/>
      <c r="E39" s="44"/>
      <c r="F39" s="44"/>
      <c r="G39" s="44"/>
      <c r="H39" s="44"/>
      <c r="I39" s="44"/>
      <c r="J39" s="43" t="str">
        <f>IF(L39&lt;&gt;"",MAX($J$8:$J38)+1,"")</f>
        <v/>
      </c>
      <c r="K39" s="43">
        <f t="shared" si="5"/>
        <v>0</v>
      </c>
      <c r="L39" s="44"/>
      <c r="M39" s="44"/>
      <c r="N39" s="44"/>
      <c r="O39" s="43" t="str">
        <f>IF(M39&lt;&gt;"",MAX($O$8:$O38)+1,"")</f>
        <v/>
      </c>
      <c r="P39" s="15">
        <f t="shared" si="6"/>
        <v>0</v>
      </c>
      <c r="Q39" s="15">
        <f t="shared" si="7"/>
        <v>0</v>
      </c>
      <c r="R39" s="43" t="str">
        <f>IF(S39&lt;&gt;"",MAX($R$8:$R38)+1,"")</f>
        <v/>
      </c>
      <c r="S39" s="44"/>
      <c r="T39" s="44"/>
      <c r="U39" s="67"/>
      <c r="X39">
        <v>32</v>
      </c>
      <c r="Y39" t="str">
        <f t="shared" si="0"/>
        <v/>
      </c>
      <c r="Z39" t="str">
        <f t="shared" si="1"/>
        <v/>
      </c>
      <c r="AA39" t="str">
        <f t="shared" si="2"/>
        <v/>
      </c>
      <c r="AB39" t="str">
        <f t="shared" si="3"/>
        <v/>
      </c>
      <c r="AC39" t="str">
        <f t="shared" si="4"/>
        <v/>
      </c>
      <c r="AD39" t="str">
        <f t="shared" si="8"/>
        <v/>
      </c>
      <c r="AE39" t="str">
        <f t="shared" si="9"/>
        <v/>
      </c>
      <c r="AF39" t="str">
        <f t="shared" si="10"/>
        <v/>
      </c>
      <c r="AG39" t="str">
        <f t="shared" si="11"/>
        <v/>
      </c>
      <c r="AH39" t="str">
        <f t="shared" si="12"/>
        <v/>
      </c>
      <c r="AI39" t="str">
        <f t="shared" si="13"/>
        <v/>
      </c>
    </row>
    <row r="40" spans="2:35" ht="24" customHeight="1">
      <c r="B40" s="52">
        <v>33</v>
      </c>
      <c r="C40" s="43" t="str">
        <f>IF(D40&lt;&gt;"",MAX($C$8:$C39)+1,"")</f>
        <v/>
      </c>
      <c r="D40" s="44"/>
      <c r="E40" s="44"/>
      <c r="F40" s="44"/>
      <c r="G40" s="44"/>
      <c r="H40" s="44"/>
      <c r="I40" s="44"/>
      <c r="J40" s="43" t="str">
        <f>IF(L40&lt;&gt;"",MAX($J$8:$J39)+1,"")</f>
        <v/>
      </c>
      <c r="K40" s="43">
        <f t="shared" si="5"/>
        <v>0</v>
      </c>
      <c r="L40" s="44"/>
      <c r="M40" s="44"/>
      <c r="N40" s="44"/>
      <c r="O40" s="43" t="str">
        <f>IF(M40&lt;&gt;"",MAX($O$8:$O39)+1,"")</f>
        <v/>
      </c>
      <c r="P40" s="15">
        <f t="shared" si="6"/>
        <v>0</v>
      </c>
      <c r="Q40" s="15">
        <f t="shared" si="7"/>
        <v>0</v>
      </c>
      <c r="R40" s="43" t="str">
        <f>IF(S40&lt;&gt;"",MAX($R$8:$R39)+1,"")</f>
        <v/>
      </c>
      <c r="S40" s="44"/>
      <c r="T40" s="44"/>
      <c r="U40" s="67"/>
      <c r="X40">
        <v>33</v>
      </c>
      <c r="Y40" t="str">
        <f t="shared" ref="Y40:Y57" si="14">IFERROR(VLOOKUP($X40,$C$8:$H$57,2,FALSE),"")</f>
        <v/>
      </c>
      <c r="Z40" t="str">
        <f t="shared" ref="Z40:Z57" si="15">IFERROR(VLOOKUP($X40,$C$8:$H$57,3,FALSE),"")</f>
        <v/>
      </c>
      <c r="AA40" t="str">
        <f t="shared" ref="AA40:AA57" si="16">IFERROR(VLOOKUP($X40,$C$8:$H$57,4,FALSE),"")</f>
        <v/>
      </c>
      <c r="AB40" t="str">
        <f t="shared" ref="AB40:AB57" si="17">IFERROR(VLOOKUP($X40,$C$8:$H$57,5,FALSE),"")</f>
        <v/>
      </c>
      <c r="AC40" t="str">
        <f t="shared" ref="AC40:AC57" si="18">IFERROR(VLOOKUP($X40,$C$8:$H$57,6,FALSE),"")</f>
        <v/>
      </c>
      <c r="AD40" t="str">
        <f t="shared" si="8"/>
        <v/>
      </c>
      <c r="AE40" t="str">
        <f t="shared" si="9"/>
        <v/>
      </c>
      <c r="AF40" t="str">
        <f t="shared" si="10"/>
        <v/>
      </c>
      <c r="AG40" t="str">
        <f t="shared" si="11"/>
        <v/>
      </c>
      <c r="AH40" t="str">
        <f t="shared" si="12"/>
        <v/>
      </c>
      <c r="AI40" t="str">
        <f t="shared" si="13"/>
        <v/>
      </c>
    </row>
    <row r="41" spans="2:35" ht="24" customHeight="1">
      <c r="B41" s="52">
        <v>34</v>
      </c>
      <c r="C41" s="43" t="str">
        <f>IF(D41&lt;&gt;"",MAX($C$8:$C40)+1,"")</f>
        <v/>
      </c>
      <c r="D41" s="44"/>
      <c r="E41" s="44"/>
      <c r="F41" s="44"/>
      <c r="G41" s="44"/>
      <c r="H41" s="44"/>
      <c r="I41" s="44"/>
      <c r="J41" s="43" t="str">
        <f>IF(L41&lt;&gt;"",MAX($J$8:$J40)+1,"")</f>
        <v/>
      </c>
      <c r="K41" s="43">
        <f t="shared" si="5"/>
        <v>0</v>
      </c>
      <c r="L41" s="44"/>
      <c r="M41" s="44"/>
      <c r="N41" s="44"/>
      <c r="O41" s="43" t="str">
        <f>IF(M41&lt;&gt;"",MAX($O$8:$O40)+1,"")</f>
        <v/>
      </c>
      <c r="P41" s="15">
        <f t="shared" si="6"/>
        <v>0</v>
      </c>
      <c r="Q41" s="15">
        <f t="shared" si="7"/>
        <v>0</v>
      </c>
      <c r="R41" s="43" t="str">
        <f>IF(S41&lt;&gt;"",MAX($R$8:$R40)+1,"")</f>
        <v/>
      </c>
      <c r="S41" s="44"/>
      <c r="T41" s="44"/>
      <c r="U41" s="67"/>
      <c r="X41">
        <v>34</v>
      </c>
      <c r="Y41" t="str">
        <f t="shared" si="14"/>
        <v/>
      </c>
      <c r="Z41" t="str">
        <f t="shared" si="15"/>
        <v/>
      </c>
      <c r="AA41" t="str">
        <f t="shared" si="16"/>
        <v/>
      </c>
      <c r="AB41" t="str">
        <f t="shared" si="17"/>
        <v/>
      </c>
      <c r="AC41" t="str">
        <f t="shared" si="18"/>
        <v/>
      </c>
      <c r="AD41" t="str">
        <f t="shared" si="8"/>
        <v/>
      </c>
      <c r="AE41" t="str">
        <f t="shared" si="9"/>
        <v/>
      </c>
      <c r="AF41" t="str">
        <f t="shared" si="10"/>
        <v/>
      </c>
      <c r="AG41" t="str">
        <f t="shared" si="11"/>
        <v/>
      </c>
      <c r="AH41" t="str">
        <f t="shared" si="12"/>
        <v/>
      </c>
      <c r="AI41" t="str">
        <f t="shared" si="13"/>
        <v/>
      </c>
    </row>
    <row r="42" spans="2:35" ht="24" customHeight="1">
      <c r="B42" s="52">
        <v>35</v>
      </c>
      <c r="C42" s="43" t="str">
        <f>IF(D42&lt;&gt;"",MAX($C$8:$C41)+1,"")</f>
        <v/>
      </c>
      <c r="D42" s="44"/>
      <c r="E42" s="44"/>
      <c r="F42" s="44"/>
      <c r="G42" s="44"/>
      <c r="H42" s="44"/>
      <c r="I42" s="44"/>
      <c r="J42" s="43" t="str">
        <f>IF(L42&lt;&gt;"",MAX($J$8:$J41)+1,"")</f>
        <v/>
      </c>
      <c r="K42" s="43">
        <f t="shared" si="5"/>
        <v>0</v>
      </c>
      <c r="L42" s="44"/>
      <c r="M42" s="44"/>
      <c r="N42" s="44"/>
      <c r="O42" s="43" t="str">
        <f>IF(M42&lt;&gt;"",MAX($O$8:$O41)+1,"")</f>
        <v/>
      </c>
      <c r="P42" s="15">
        <f t="shared" si="6"/>
        <v>0</v>
      </c>
      <c r="Q42" s="15">
        <f t="shared" si="7"/>
        <v>0</v>
      </c>
      <c r="R42" s="43" t="str">
        <f>IF(S42&lt;&gt;"",MAX($R$8:$R41)+1,"")</f>
        <v/>
      </c>
      <c r="S42" s="44"/>
      <c r="T42" s="44"/>
      <c r="U42" s="67"/>
      <c r="X42">
        <v>35</v>
      </c>
      <c r="Y42" t="str">
        <f t="shared" si="14"/>
        <v/>
      </c>
      <c r="Z42" t="str">
        <f t="shared" si="15"/>
        <v/>
      </c>
      <c r="AA42" t="str">
        <f t="shared" si="16"/>
        <v/>
      </c>
      <c r="AB42" t="str">
        <f t="shared" si="17"/>
        <v/>
      </c>
      <c r="AC42" t="str">
        <f t="shared" si="18"/>
        <v/>
      </c>
      <c r="AD42" t="str">
        <f t="shared" si="8"/>
        <v/>
      </c>
      <c r="AE42" t="str">
        <f t="shared" si="9"/>
        <v/>
      </c>
      <c r="AF42" t="str">
        <f t="shared" si="10"/>
        <v/>
      </c>
      <c r="AG42" t="str">
        <f t="shared" si="11"/>
        <v/>
      </c>
      <c r="AH42" t="str">
        <f t="shared" si="12"/>
        <v/>
      </c>
      <c r="AI42" t="str">
        <f t="shared" si="13"/>
        <v/>
      </c>
    </row>
    <row r="43" spans="2:35" ht="24" customHeight="1">
      <c r="B43" s="52">
        <v>36</v>
      </c>
      <c r="C43" s="43" t="str">
        <f>IF(D43&lt;&gt;"",MAX($C$8:$C42)+1,"")</f>
        <v/>
      </c>
      <c r="D43" s="44"/>
      <c r="E43" s="44"/>
      <c r="F43" s="44"/>
      <c r="G43" s="44"/>
      <c r="H43" s="44"/>
      <c r="I43" s="44"/>
      <c r="J43" s="43" t="str">
        <f>IF(L43&lt;&gt;"",MAX($J$8:$J42)+1,"")</f>
        <v/>
      </c>
      <c r="K43" s="43">
        <f t="shared" si="5"/>
        <v>0</v>
      </c>
      <c r="L43" s="44"/>
      <c r="M43" s="44"/>
      <c r="N43" s="44"/>
      <c r="O43" s="43" t="str">
        <f>IF(M43&lt;&gt;"",MAX($O$8:$O42)+1,"")</f>
        <v/>
      </c>
      <c r="P43" s="15">
        <f t="shared" si="6"/>
        <v>0</v>
      </c>
      <c r="Q43" s="15">
        <f t="shared" si="7"/>
        <v>0</v>
      </c>
      <c r="R43" s="43" t="str">
        <f>IF(S43&lt;&gt;"",MAX($R$8:$R42)+1,"")</f>
        <v/>
      </c>
      <c r="S43" s="44"/>
      <c r="T43" s="44"/>
      <c r="U43" s="67"/>
      <c r="X43">
        <v>36</v>
      </c>
      <c r="Y43" t="str">
        <f t="shared" si="14"/>
        <v/>
      </c>
      <c r="Z43" t="str">
        <f t="shared" si="15"/>
        <v/>
      </c>
      <c r="AA43" t="str">
        <f t="shared" si="16"/>
        <v/>
      </c>
      <c r="AB43" t="str">
        <f t="shared" si="17"/>
        <v/>
      </c>
      <c r="AC43" t="str">
        <f t="shared" si="18"/>
        <v/>
      </c>
      <c r="AD43" t="str">
        <f t="shared" si="8"/>
        <v/>
      </c>
      <c r="AE43" t="str">
        <f t="shared" si="9"/>
        <v/>
      </c>
      <c r="AF43" t="str">
        <f t="shared" si="10"/>
        <v/>
      </c>
      <c r="AG43" t="str">
        <f t="shared" si="11"/>
        <v/>
      </c>
      <c r="AH43" t="str">
        <f t="shared" si="12"/>
        <v/>
      </c>
      <c r="AI43" t="str">
        <f t="shared" si="13"/>
        <v/>
      </c>
    </row>
    <row r="44" spans="2:35" ht="24" customHeight="1">
      <c r="B44" s="52">
        <v>37</v>
      </c>
      <c r="C44" s="43" t="str">
        <f>IF(D44&lt;&gt;"",MAX($C$8:$C43)+1,"")</f>
        <v/>
      </c>
      <c r="D44" s="44"/>
      <c r="E44" s="44"/>
      <c r="F44" s="44"/>
      <c r="G44" s="44"/>
      <c r="H44" s="44"/>
      <c r="I44" s="44"/>
      <c r="J44" s="43" t="str">
        <f>IF(L44&lt;&gt;"",MAX($J$8:$J43)+1,"")</f>
        <v/>
      </c>
      <c r="K44" s="43">
        <f t="shared" si="5"/>
        <v>0</v>
      </c>
      <c r="L44" s="44"/>
      <c r="M44" s="44"/>
      <c r="N44" s="44"/>
      <c r="O44" s="43" t="str">
        <f>IF(M44&lt;&gt;"",MAX($O$8:$O43)+1,"")</f>
        <v/>
      </c>
      <c r="P44" s="15">
        <f t="shared" si="6"/>
        <v>0</v>
      </c>
      <c r="Q44" s="15">
        <f t="shared" si="7"/>
        <v>0</v>
      </c>
      <c r="R44" s="43" t="str">
        <f>IF(S44&lt;&gt;"",MAX($R$8:$R43)+1,"")</f>
        <v/>
      </c>
      <c r="S44" s="44"/>
      <c r="T44" s="44"/>
      <c r="U44" s="67"/>
      <c r="X44">
        <v>37</v>
      </c>
      <c r="Y44" t="str">
        <f t="shared" si="14"/>
        <v/>
      </c>
      <c r="Z44" t="str">
        <f t="shared" si="15"/>
        <v/>
      </c>
      <c r="AA44" t="str">
        <f t="shared" si="16"/>
        <v/>
      </c>
      <c r="AB44" t="str">
        <f t="shared" si="17"/>
        <v/>
      </c>
      <c r="AC44" t="str">
        <f t="shared" si="18"/>
        <v/>
      </c>
      <c r="AD44" t="str">
        <f t="shared" si="8"/>
        <v/>
      </c>
      <c r="AE44" t="str">
        <f t="shared" si="9"/>
        <v/>
      </c>
      <c r="AF44" t="str">
        <f t="shared" si="10"/>
        <v/>
      </c>
      <c r="AG44" t="str">
        <f t="shared" si="11"/>
        <v/>
      </c>
      <c r="AH44" t="str">
        <f t="shared" si="12"/>
        <v/>
      </c>
      <c r="AI44" t="str">
        <f t="shared" si="13"/>
        <v/>
      </c>
    </row>
    <row r="45" spans="2:35" ht="24" customHeight="1">
      <c r="B45" s="52">
        <v>38</v>
      </c>
      <c r="C45" s="43" t="str">
        <f>IF(D45&lt;&gt;"",MAX($C$8:$C44)+1,"")</f>
        <v/>
      </c>
      <c r="D45" s="44"/>
      <c r="E45" s="44"/>
      <c r="F45" s="44"/>
      <c r="G45" s="44"/>
      <c r="H45" s="44"/>
      <c r="I45" s="44"/>
      <c r="J45" s="43" t="str">
        <f>IF(L45&lt;&gt;"",MAX($J$8:$J44)+1,"")</f>
        <v/>
      </c>
      <c r="K45" s="43">
        <f t="shared" si="5"/>
        <v>0</v>
      </c>
      <c r="L45" s="44"/>
      <c r="M45" s="44"/>
      <c r="N45" s="44"/>
      <c r="O45" s="43" t="str">
        <f>IF(M45&lt;&gt;"",MAX($O$8:$O44)+1,"")</f>
        <v/>
      </c>
      <c r="P45" s="15">
        <f t="shared" si="6"/>
        <v>0</v>
      </c>
      <c r="Q45" s="15">
        <f t="shared" si="7"/>
        <v>0</v>
      </c>
      <c r="R45" s="43" t="str">
        <f>IF(S45&lt;&gt;"",MAX($R$8:$R44)+1,"")</f>
        <v/>
      </c>
      <c r="S45" s="44"/>
      <c r="T45" s="44"/>
      <c r="U45" s="67"/>
      <c r="X45">
        <v>38</v>
      </c>
      <c r="Y45" t="str">
        <f t="shared" si="14"/>
        <v/>
      </c>
      <c r="Z45" t="str">
        <f t="shared" si="15"/>
        <v/>
      </c>
      <c r="AA45" t="str">
        <f t="shared" si="16"/>
        <v/>
      </c>
      <c r="AB45" t="str">
        <f t="shared" si="17"/>
        <v/>
      </c>
      <c r="AC45" t="str">
        <f t="shared" si="18"/>
        <v/>
      </c>
      <c r="AD45" t="str">
        <f t="shared" si="8"/>
        <v/>
      </c>
      <c r="AE45" t="str">
        <f t="shared" si="9"/>
        <v/>
      </c>
      <c r="AF45" t="str">
        <f t="shared" si="10"/>
        <v/>
      </c>
      <c r="AG45" t="str">
        <f t="shared" si="11"/>
        <v/>
      </c>
      <c r="AH45" t="str">
        <f t="shared" si="12"/>
        <v/>
      </c>
      <c r="AI45" t="str">
        <f t="shared" si="13"/>
        <v/>
      </c>
    </row>
    <row r="46" spans="2:35" ht="24" customHeight="1">
      <c r="B46" s="52">
        <v>39</v>
      </c>
      <c r="C46" s="43" t="str">
        <f>IF(D46&lt;&gt;"",MAX($C$8:$C45)+1,"")</f>
        <v/>
      </c>
      <c r="D46" s="44"/>
      <c r="E46" s="44"/>
      <c r="F46" s="44"/>
      <c r="G46" s="44"/>
      <c r="H46" s="44"/>
      <c r="I46" s="44"/>
      <c r="J46" s="43" t="str">
        <f>IF(L46&lt;&gt;"",MAX($J$8:$J45)+1,"")</f>
        <v/>
      </c>
      <c r="K46" s="43">
        <f t="shared" si="5"/>
        <v>0</v>
      </c>
      <c r="L46" s="44"/>
      <c r="M46" s="44"/>
      <c r="N46" s="44"/>
      <c r="O46" s="43" t="str">
        <f>IF(M46&lt;&gt;"",MAX($O$8:$O45)+1,"")</f>
        <v/>
      </c>
      <c r="P46" s="15">
        <f t="shared" si="6"/>
        <v>0</v>
      </c>
      <c r="Q46" s="15">
        <f t="shared" si="7"/>
        <v>0</v>
      </c>
      <c r="R46" s="43" t="str">
        <f>IF(S46&lt;&gt;"",MAX($R$8:$R45)+1,"")</f>
        <v/>
      </c>
      <c r="S46" s="44"/>
      <c r="T46" s="44"/>
      <c r="U46" s="67"/>
      <c r="X46">
        <v>39</v>
      </c>
      <c r="Y46" t="str">
        <f t="shared" si="14"/>
        <v/>
      </c>
      <c r="Z46" t="str">
        <f t="shared" si="15"/>
        <v/>
      </c>
      <c r="AA46" t="str">
        <f t="shared" si="16"/>
        <v/>
      </c>
      <c r="AB46" t="str">
        <f t="shared" si="17"/>
        <v/>
      </c>
      <c r="AC46" t="str">
        <f t="shared" si="18"/>
        <v/>
      </c>
      <c r="AD46" t="str">
        <f t="shared" si="8"/>
        <v/>
      </c>
      <c r="AE46" t="str">
        <f t="shared" si="9"/>
        <v/>
      </c>
      <c r="AF46" t="str">
        <f t="shared" si="10"/>
        <v/>
      </c>
      <c r="AG46" t="str">
        <f t="shared" si="11"/>
        <v/>
      </c>
      <c r="AH46" t="str">
        <f t="shared" si="12"/>
        <v/>
      </c>
      <c r="AI46" t="str">
        <f t="shared" si="13"/>
        <v/>
      </c>
    </row>
    <row r="47" spans="2:35" ht="24" customHeight="1">
      <c r="B47" s="52">
        <v>40</v>
      </c>
      <c r="C47" s="43" t="str">
        <f>IF(D47&lt;&gt;"",MAX($C$8:$C46)+1,"")</f>
        <v/>
      </c>
      <c r="D47" s="44"/>
      <c r="E47" s="44"/>
      <c r="F47" s="44"/>
      <c r="G47" s="44"/>
      <c r="H47" s="44"/>
      <c r="I47" s="44"/>
      <c r="J47" s="43" t="str">
        <f>IF(L47&lt;&gt;"",MAX($J$8:$J46)+1,"")</f>
        <v/>
      </c>
      <c r="K47" s="43">
        <f t="shared" si="5"/>
        <v>0</v>
      </c>
      <c r="L47" s="44"/>
      <c r="M47" s="44"/>
      <c r="N47" s="44"/>
      <c r="O47" s="43" t="str">
        <f>IF(M47&lt;&gt;"",MAX($O$8:$O46)+1,"")</f>
        <v/>
      </c>
      <c r="P47" s="15">
        <f t="shared" si="6"/>
        <v>0</v>
      </c>
      <c r="Q47" s="15">
        <f t="shared" si="7"/>
        <v>0</v>
      </c>
      <c r="R47" s="43" t="str">
        <f>IF(S47&lt;&gt;"",MAX($R$8:$R46)+1,"")</f>
        <v/>
      </c>
      <c r="S47" s="44"/>
      <c r="T47" s="44"/>
      <c r="U47" s="67"/>
      <c r="X47">
        <v>40</v>
      </c>
      <c r="Y47" t="str">
        <f t="shared" si="14"/>
        <v/>
      </c>
      <c r="Z47" t="str">
        <f t="shared" si="15"/>
        <v/>
      </c>
      <c r="AA47" t="str">
        <f t="shared" si="16"/>
        <v/>
      </c>
      <c r="AB47" t="str">
        <f t="shared" si="17"/>
        <v/>
      </c>
      <c r="AC47" t="str">
        <f t="shared" si="18"/>
        <v/>
      </c>
      <c r="AD47" t="str">
        <f t="shared" si="8"/>
        <v/>
      </c>
      <c r="AE47" t="str">
        <f t="shared" si="9"/>
        <v/>
      </c>
      <c r="AF47" t="str">
        <f t="shared" si="10"/>
        <v/>
      </c>
      <c r="AG47" t="str">
        <f t="shared" si="11"/>
        <v/>
      </c>
      <c r="AH47" t="str">
        <f t="shared" si="12"/>
        <v/>
      </c>
      <c r="AI47" t="str">
        <f t="shared" si="13"/>
        <v/>
      </c>
    </row>
    <row r="48" spans="2:35" ht="24" customHeight="1">
      <c r="B48" s="52">
        <v>41</v>
      </c>
      <c r="C48" s="43" t="str">
        <f>IF(D48&lt;&gt;"",MAX($C$8:$C47)+1,"")</f>
        <v/>
      </c>
      <c r="D48" s="44"/>
      <c r="E48" s="44"/>
      <c r="F48" s="44"/>
      <c r="G48" s="44"/>
      <c r="H48" s="44"/>
      <c r="I48" s="44"/>
      <c r="J48" s="43" t="str">
        <f>IF(L48&lt;&gt;"",MAX($J$8:$J47)+1,"")</f>
        <v/>
      </c>
      <c r="K48" s="43">
        <f t="shared" si="5"/>
        <v>0</v>
      </c>
      <c r="L48" s="44"/>
      <c r="M48" s="44"/>
      <c r="N48" s="44"/>
      <c r="O48" s="43" t="str">
        <f>IF(M48&lt;&gt;"",MAX($O$8:$O47)+1,"")</f>
        <v/>
      </c>
      <c r="P48" s="15">
        <f t="shared" si="6"/>
        <v>0</v>
      </c>
      <c r="Q48" s="15">
        <f t="shared" si="7"/>
        <v>0</v>
      </c>
      <c r="R48" s="43" t="str">
        <f>IF(S48&lt;&gt;"",MAX($R$8:$R47)+1,"")</f>
        <v/>
      </c>
      <c r="S48" s="44"/>
      <c r="T48" s="44"/>
      <c r="U48" s="67"/>
      <c r="X48">
        <v>41</v>
      </c>
      <c r="Y48" t="str">
        <f t="shared" si="14"/>
        <v/>
      </c>
      <c r="Z48" t="str">
        <f t="shared" si="15"/>
        <v/>
      </c>
      <c r="AA48" t="str">
        <f t="shared" si="16"/>
        <v/>
      </c>
      <c r="AB48" t="str">
        <f t="shared" si="17"/>
        <v/>
      </c>
      <c r="AC48" t="str">
        <f t="shared" si="18"/>
        <v/>
      </c>
      <c r="AD48" t="str">
        <f t="shared" si="8"/>
        <v/>
      </c>
      <c r="AE48" t="str">
        <f t="shared" si="9"/>
        <v/>
      </c>
      <c r="AF48" t="str">
        <f t="shared" si="10"/>
        <v/>
      </c>
      <c r="AG48" t="str">
        <f t="shared" si="11"/>
        <v/>
      </c>
      <c r="AH48" t="str">
        <f t="shared" si="12"/>
        <v/>
      </c>
      <c r="AI48" t="str">
        <f t="shared" si="13"/>
        <v/>
      </c>
    </row>
    <row r="49" spans="2:35" ht="24" customHeight="1">
      <c r="B49" s="52">
        <v>42</v>
      </c>
      <c r="C49" s="43" t="str">
        <f>IF(D49&lt;&gt;"",MAX($C$8:$C48)+1,"")</f>
        <v/>
      </c>
      <c r="D49" s="44"/>
      <c r="E49" s="44"/>
      <c r="F49" s="44"/>
      <c r="G49" s="44"/>
      <c r="H49" s="44"/>
      <c r="I49" s="44"/>
      <c r="J49" s="43" t="str">
        <f>IF(L49&lt;&gt;"",MAX($J$8:$J48)+1,"")</f>
        <v/>
      </c>
      <c r="K49" s="43">
        <f t="shared" si="5"/>
        <v>0</v>
      </c>
      <c r="L49" s="44"/>
      <c r="M49" s="44"/>
      <c r="N49" s="44"/>
      <c r="O49" s="43" t="str">
        <f>IF(M49&lt;&gt;"",MAX($O$8:$O48)+1,"")</f>
        <v/>
      </c>
      <c r="P49" s="15">
        <f t="shared" si="6"/>
        <v>0</v>
      </c>
      <c r="Q49" s="15">
        <f t="shared" si="7"/>
        <v>0</v>
      </c>
      <c r="R49" s="43" t="str">
        <f>IF(S49&lt;&gt;"",MAX($R$8:$R48)+1,"")</f>
        <v/>
      </c>
      <c r="S49" s="44"/>
      <c r="T49" s="44"/>
      <c r="U49" s="67"/>
      <c r="X49">
        <v>42</v>
      </c>
      <c r="Y49" t="str">
        <f t="shared" si="14"/>
        <v/>
      </c>
      <c r="Z49" t="str">
        <f t="shared" si="15"/>
        <v/>
      </c>
      <c r="AA49" t="str">
        <f t="shared" si="16"/>
        <v/>
      </c>
      <c r="AB49" t="str">
        <f t="shared" si="17"/>
        <v/>
      </c>
      <c r="AC49" t="str">
        <f t="shared" si="18"/>
        <v/>
      </c>
      <c r="AD49" t="str">
        <f t="shared" si="8"/>
        <v/>
      </c>
      <c r="AE49" t="str">
        <f t="shared" si="9"/>
        <v/>
      </c>
      <c r="AF49" t="str">
        <f t="shared" si="10"/>
        <v/>
      </c>
      <c r="AG49" t="str">
        <f t="shared" si="11"/>
        <v/>
      </c>
      <c r="AH49" t="str">
        <f t="shared" si="12"/>
        <v/>
      </c>
      <c r="AI49" t="str">
        <f t="shared" si="13"/>
        <v/>
      </c>
    </row>
    <row r="50" spans="2:35" ht="24" customHeight="1">
      <c r="B50" s="52">
        <v>43</v>
      </c>
      <c r="C50" s="43" t="str">
        <f>IF(D50&lt;&gt;"",MAX($C$8:$C49)+1,"")</f>
        <v/>
      </c>
      <c r="D50" s="44"/>
      <c r="E50" s="44"/>
      <c r="F50" s="44"/>
      <c r="G50" s="44"/>
      <c r="H50" s="44"/>
      <c r="I50" s="44"/>
      <c r="J50" s="43" t="str">
        <f>IF(L50&lt;&gt;"",MAX($J$8:$J49)+1,"")</f>
        <v/>
      </c>
      <c r="K50" s="43">
        <f t="shared" si="5"/>
        <v>0</v>
      </c>
      <c r="L50" s="44"/>
      <c r="M50" s="44"/>
      <c r="N50" s="44"/>
      <c r="O50" s="43" t="str">
        <f>IF(M50&lt;&gt;"",MAX($O$8:$O49)+1,"")</f>
        <v/>
      </c>
      <c r="P50" s="15">
        <f t="shared" si="6"/>
        <v>0</v>
      </c>
      <c r="Q50" s="15">
        <f t="shared" si="7"/>
        <v>0</v>
      </c>
      <c r="R50" s="43" t="str">
        <f>IF(S50&lt;&gt;"",MAX($R$8:$R49)+1,"")</f>
        <v/>
      </c>
      <c r="S50" s="44"/>
      <c r="T50" s="44"/>
      <c r="U50" s="67"/>
      <c r="X50">
        <v>43</v>
      </c>
      <c r="Y50" t="str">
        <f t="shared" si="14"/>
        <v/>
      </c>
      <c r="Z50" t="str">
        <f t="shared" si="15"/>
        <v/>
      </c>
      <c r="AA50" t="str">
        <f t="shared" si="16"/>
        <v/>
      </c>
      <c r="AB50" t="str">
        <f t="shared" si="17"/>
        <v/>
      </c>
      <c r="AC50" t="str">
        <f t="shared" si="18"/>
        <v/>
      </c>
      <c r="AD50" t="str">
        <f t="shared" si="8"/>
        <v/>
      </c>
      <c r="AE50" t="str">
        <f t="shared" si="9"/>
        <v/>
      </c>
      <c r="AF50" t="str">
        <f t="shared" si="10"/>
        <v/>
      </c>
      <c r="AG50" t="str">
        <f t="shared" si="11"/>
        <v/>
      </c>
      <c r="AH50" t="str">
        <f t="shared" si="12"/>
        <v/>
      </c>
      <c r="AI50" t="str">
        <f t="shared" si="13"/>
        <v/>
      </c>
    </row>
    <row r="51" spans="2:35" ht="24" customHeight="1">
      <c r="B51" s="52">
        <v>44</v>
      </c>
      <c r="C51" s="43" t="str">
        <f>IF(D51&lt;&gt;"",MAX($C$8:$C50)+1,"")</f>
        <v/>
      </c>
      <c r="D51" s="44"/>
      <c r="E51" s="44"/>
      <c r="F51" s="44"/>
      <c r="G51" s="44"/>
      <c r="H51" s="44"/>
      <c r="I51" s="44"/>
      <c r="J51" s="43" t="str">
        <f>IF(L51&lt;&gt;"",MAX($J$8:$J50)+1,"")</f>
        <v/>
      </c>
      <c r="K51" s="43">
        <f t="shared" si="5"/>
        <v>0</v>
      </c>
      <c r="L51" s="44"/>
      <c r="M51" s="44"/>
      <c r="N51" s="44"/>
      <c r="O51" s="43" t="str">
        <f>IF(M51&lt;&gt;"",MAX($O$8:$O50)+1,"")</f>
        <v/>
      </c>
      <c r="P51" s="15">
        <f t="shared" si="6"/>
        <v>0</v>
      </c>
      <c r="Q51" s="15">
        <f t="shared" si="7"/>
        <v>0</v>
      </c>
      <c r="R51" s="43" t="str">
        <f>IF(S51&lt;&gt;"",MAX($R$8:$R50)+1,"")</f>
        <v/>
      </c>
      <c r="S51" s="44"/>
      <c r="T51" s="44"/>
      <c r="U51" s="67"/>
      <c r="X51">
        <v>44</v>
      </c>
      <c r="Y51" t="str">
        <f t="shared" si="14"/>
        <v/>
      </c>
      <c r="Z51" t="str">
        <f t="shared" si="15"/>
        <v/>
      </c>
      <c r="AA51" t="str">
        <f t="shared" si="16"/>
        <v/>
      </c>
      <c r="AB51" t="str">
        <f t="shared" si="17"/>
        <v/>
      </c>
      <c r="AC51" t="str">
        <f t="shared" si="18"/>
        <v/>
      </c>
      <c r="AD51" t="str">
        <f t="shared" si="8"/>
        <v/>
      </c>
      <c r="AE51" t="str">
        <f t="shared" si="9"/>
        <v/>
      </c>
      <c r="AF51" t="str">
        <f t="shared" si="10"/>
        <v/>
      </c>
      <c r="AG51" t="str">
        <f t="shared" si="11"/>
        <v/>
      </c>
      <c r="AH51" t="str">
        <f t="shared" si="12"/>
        <v/>
      </c>
      <c r="AI51" t="str">
        <f t="shared" si="13"/>
        <v/>
      </c>
    </row>
    <row r="52" spans="2:35" ht="24" customHeight="1">
      <c r="B52" s="52">
        <v>45</v>
      </c>
      <c r="C52" s="43" t="str">
        <f>IF(D52&lt;&gt;"",MAX($C$8:$C51)+1,"")</f>
        <v/>
      </c>
      <c r="D52" s="44"/>
      <c r="E52" s="44"/>
      <c r="F52" s="44"/>
      <c r="G52" s="44"/>
      <c r="H52" s="44"/>
      <c r="I52" s="44"/>
      <c r="J52" s="43" t="str">
        <f>IF(L52&lt;&gt;"",MAX($J$8:$J51)+1,"")</f>
        <v/>
      </c>
      <c r="K52" s="43">
        <f t="shared" si="5"/>
        <v>0</v>
      </c>
      <c r="L52" s="44"/>
      <c r="M52" s="44"/>
      <c r="N52" s="44"/>
      <c r="O52" s="43" t="str">
        <f>IF(M52&lt;&gt;"",MAX($O$8:$O51)+1,"")</f>
        <v/>
      </c>
      <c r="P52" s="15">
        <f t="shared" si="6"/>
        <v>0</v>
      </c>
      <c r="Q52" s="15">
        <f t="shared" si="7"/>
        <v>0</v>
      </c>
      <c r="R52" s="43" t="str">
        <f>IF(S52&lt;&gt;"",MAX($R$8:$R51)+1,"")</f>
        <v/>
      </c>
      <c r="S52" s="44"/>
      <c r="T52" s="44"/>
      <c r="U52" s="67"/>
      <c r="X52">
        <v>45</v>
      </c>
      <c r="Y52" t="str">
        <f t="shared" si="14"/>
        <v/>
      </c>
      <c r="Z52" t="str">
        <f t="shared" si="15"/>
        <v/>
      </c>
      <c r="AA52" t="str">
        <f t="shared" si="16"/>
        <v/>
      </c>
      <c r="AB52" t="str">
        <f t="shared" si="17"/>
        <v/>
      </c>
      <c r="AC52" t="str">
        <f t="shared" si="18"/>
        <v/>
      </c>
      <c r="AD52" t="str">
        <f t="shared" si="8"/>
        <v/>
      </c>
      <c r="AE52" t="str">
        <f t="shared" si="9"/>
        <v/>
      </c>
      <c r="AF52" t="str">
        <f t="shared" si="10"/>
        <v/>
      </c>
      <c r="AG52" t="str">
        <f t="shared" si="11"/>
        <v/>
      </c>
      <c r="AH52" t="str">
        <f t="shared" si="12"/>
        <v/>
      </c>
      <c r="AI52" t="str">
        <f t="shared" si="13"/>
        <v/>
      </c>
    </row>
    <row r="53" spans="2:35" ht="24" customHeight="1">
      <c r="B53" s="52">
        <v>46</v>
      </c>
      <c r="C53" s="43" t="str">
        <f>IF(D53&lt;&gt;"",MAX($C$8:$C52)+1,"")</f>
        <v/>
      </c>
      <c r="D53" s="44"/>
      <c r="E53" s="44"/>
      <c r="F53" s="44"/>
      <c r="G53" s="44"/>
      <c r="H53" s="44"/>
      <c r="I53" s="44"/>
      <c r="J53" s="43" t="str">
        <f>IF(L53&lt;&gt;"",MAX($J$8:$J52)+1,"")</f>
        <v/>
      </c>
      <c r="K53" s="43">
        <f t="shared" si="5"/>
        <v>0</v>
      </c>
      <c r="L53" s="44"/>
      <c r="M53" s="44"/>
      <c r="N53" s="44"/>
      <c r="O53" s="43" t="str">
        <f>IF(M53&lt;&gt;"",MAX($O$8:$O52)+1,"")</f>
        <v/>
      </c>
      <c r="P53" s="15">
        <f t="shared" si="6"/>
        <v>0</v>
      </c>
      <c r="Q53" s="15">
        <f t="shared" si="7"/>
        <v>0</v>
      </c>
      <c r="R53" s="43" t="str">
        <f>IF(S53&lt;&gt;"",MAX($R$8:$R52)+1,"")</f>
        <v/>
      </c>
      <c r="S53" s="44"/>
      <c r="T53" s="44"/>
      <c r="U53" s="67"/>
      <c r="X53">
        <v>46</v>
      </c>
      <c r="Y53" t="str">
        <f t="shared" si="14"/>
        <v/>
      </c>
      <c r="Z53" t="str">
        <f t="shared" si="15"/>
        <v/>
      </c>
      <c r="AA53" t="str">
        <f t="shared" si="16"/>
        <v/>
      </c>
      <c r="AB53" t="str">
        <f t="shared" si="17"/>
        <v/>
      </c>
      <c r="AC53" t="str">
        <f t="shared" si="18"/>
        <v/>
      </c>
      <c r="AD53" t="str">
        <f t="shared" si="8"/>
        <v/>
      </c>
      <c r="AE53" t="str">
        <f t="shared" si="9"/>
        <v/>
      </c>
      <c r="AF53" t="str">
        <f t="shared" si="10"/>
        <v/>
      </c>
      <c r="AG53" t="str">
        <f t="shared" si="11"/>
        <v/>
      </c>
      <c r="AH53" t="str">
        <f t="shared" si="12"/>
        <v/>
      </c>
      <c r="AI53" t="str">
        <f t="shared" si="13"/>
        <v/>
      </c>
    </row>
    <row r="54" spans="2:35" ht="24" customHeight="1">
      <c r="B54" s="52">
        <v>47</v>
      </c>
      <c r="C54" s="43" t="str">
        <f>IF(D54&lt;&gt;"",MAX($C$8:$C53)+1,"")</f>
        <v/>
      </c>
      <c r="D54" s="44"/>
      <c r="E54" s="44"/>
      <c r="F54" s="44"/>
      <c r="G54" s="44"/>
      <c r="H54" s="44"/>
      <c r="I54" s="44"/>
      <c r="J54" s="43" t="str">
        <f>IF(L54&lt;&gt;"",MAX($J$8:$J53)+1,"")</f>
        <v/>
      </c>
      <c r="K54" s="43">
        <f t="shared" si="5"/>
        <v>0</v>
      </c>
      <c r="L54" s="44"/>
      <c r="M54" s="44"/>
      <c r="N54" s="44"/>
      <c r="O54" s="43" t="str">
        <f>IF(M54&lt;&gt;"",MAX($O$8:$O53)+1,"")</f>
        <v/>
      </c>
      <c r="P54" s="15">
        <f t="shared" si="6"/>
        <v>0</v>
      </c>
      <c r="Q54" s="15">
        <f t="shared" si="7"/>
        <v>0</v>
      </c>
      <c r="R54" s="43" t="str">
        <f>IF(S54&lt;&gt;"",MAX($R$8:$R53)+1,"")</f>
        <v/>
      </c>
      <c r="S54" s="44"/>
      <c r="T54" s="44"/>
      <c r="U54" s="67"/>
      <c r="X54">
        <v>47</v>
      </c>
      <c r="Y54" t="str">
        <f t="shared" si="14"/>
        <v/>
      </c>
      <c r="Z54" t="str">
        <f t="shared" si="15"/>
        <v/>
      </c>
      <c r="AA54" t="str">
        <f t="shared" si="16"/>
        <v/>
      </c>
      <c r="AB54" t="str">
        <f t="shared" si="17"/>
        <v/>
      </c>
      <c r="AC54" t="str">
        <f t="shared" si="18"/>
        <v/>
      </c>
      <c r="AD54" t="str">
        <f t="shared" si="8"/>
        <v/>
      </c>
      <c r="AE54" t="str">
        <f t="shared" si="9"/>
        <v/>
      </c>
      <c r="AF54" t="str">
        <f t="shared" si="10"/>
        <v/>
      </c>
      <c r="AG54" t="str">
        <f t="shared" si="11"/>
        <v/>
      </c>
      <c r="AH54" t="str">
        <f t="shared" si="12"/>
        <v/>
      </c>
      <c r="AI54" t="str">
        <f t="shared" si="13"/>
        <v/>
      </c>
    </row>
    <row r="55" spans="2:35" ht="24" customHeight="1">
      <c r="B55" s="52">
        <v>48</v>
      </c>
      <c r="C55" s="43" t="str">
        <f>IF(D55&lt;&gt;"",MAX($C$8:$C54)+1,"")</f>
        <v/>
      </c>
      <c r="D55" s="44"/>
      <c r="E55" s="44"/>
      <c r="F55" s="44"/>
      <c r="G55" s="44"/>
      <c r="H55" s="44"/>
      <c r="I55" s="44"/>
      <c r="J55" s="43" t="str">
        <f>IF(L55&lt;&gt;"",MAX($J$8:$J54)+1,"")</f>
        <v/>
      </c>
      <c r="K55" s="43">
        <f t="shared" si="5"/>
        <v>0</v>
      </c>
      <c r="L55" s="44"/>
      <c r="M55" s="44"/>
      <c r="N55" s="44"/>
      <c r="O55" s="43" t="str">
        <f>IF(M55&lt;&gt;"",MAX($O$8:$O54)+1,"")</f>
        <v/>
      </c>
      <c r="P55" s="15">
        <f t="shared" si="6"/>
        <v>0</v>
      </c>
      <c r="Q55" s="15">
        <f t="shared" si="7"/>
        <v>0</v>
      </c>
      <c r="R55" s="43" t="str">
        <f>IF(S55&lt;&gt;"",MAX($R$8:$R54)+1,"")</f>
        <v/>
      </c>
      <c r="S55" s="44"/>
      <c r="T55" s="44"/>
      <c r="U55" s="67"/>
      <c r="X55">
        <v>48</v>
      </c>
      <c r="Y55" t="str">
        <f t="shared" si="14"/>
        <v/>
      </c>
      <c r="Z55" t="str">
        <f t="shared" si="15"/>
        <v/>
      </c>
      <c r="AA55" t="str">
        <f t="shared" si="16"/>
        <v/>
      </c>
      <c r="AB55" t="str">
        <f t="shared" si="17"/>
        <v/>
      </c>
      <c r="AC55" t="str">
        <f t="shared" si="18"/>
        <v/>
      </c>
      <c r="AD55" t="str">
        <f t="shared" si="8"/>
        <v/>
      </c>
      <c r="AE55" t="str">
        <f t="shared" si="9"/>
        <v/>
      </c>
      <c r="AF55" t="str">
        <f t="shared" si="10"/>
        <v/>
      </c>
      <c r="AG55" t="str">
        <f t="shared" si="11"/>
        <v/>
      </c>
      <c r="AH55" t="str">
        <f t="shared" si="12"/>
        <v/>
      </c>
      <c r="AI55" t="str">
        <f t="shared" si="13"/>
        <v/>
      </c>
    </row>
    <row r="56" spans="2:35" ht="24" customHeight="1">
      <c r="B56" s="52">
        <v>49</v>
      </c>
      <c r="C56" s="43" t="str">
        <f>IF(D56&lt;&gt;"",MAX($C$8:$C55)+1,"")</f>
        <v/>
      </c>
      <c r="D56" s="44"/>
      <c r="E56" s="44"/>
      <c r="F56" s="44"/>
      <c r="G56" s="44"/>
      <c r="H56" s="44"/>
      <c r="I56" s="44"/>
      <c r="J56" s="43" t="str">
        <f>IF(L56&lt;&gt;"",MAX($J$8:$J55)+1,"")</f>
        <v/>
      </c>
      <c r="K56" s="43">
        <f t="shared" si="5"/>
        <v>0</v>
      </c>
      <c r="L56" s="44"/>
      <c r="M56" s="44"/>
      <c r="N56" s="44"/>
      <c r="O56" s="43" t="str">
        <f>IF(M56&lt;&gt;"",MAX($O$8:$O55)+1,"")</f>
        <v/>
      </c>
      <c r="P56" s="15">
        <f t="shared" si="6"/>
        <v>0</v>
      </c>
      <c r="Q56" s="15">
        <f t="shared" si="7"/>
        <v>0</v>
      </c>
      <c r="R56" s="43" t="str">
        <f>IF(S56&lt;&gt;"",MAX($R$8:$R55)+1,"")</f>
        <v/>
      </c>
      <c r="S56" s="44"/>
      <c r="T56" s="44"/>
      <c r="U56" s="67"/>
      <c r="X56">
        <v>49</v>
      </c>
      <c r="Y56" t="str">
        <f t="shared" si="14"/>
        <v/>
      </c>
      <c r="Z56" t="str">
        <f t="shared" si="15"/>
        <v/>
      </c>
      <c r="AA56" t="str">
        <f t="shared" si="16"/>
        <v/>
      </c>
      <c r="AB56" t="str">
        <f t="shared" si="17"/>
        <v/>
      </c>
      <c r="AC56" t="str">
        <f t="shared" si="18"/>
        <v/>
      </c>
      <c r="AD56" t="str">
        <f t="shared" si="8"/>
        <v/>
      </c>
      <c r="AE56" t="str">
        <f t="shared" si="9"/>
        <v/>
      </c>
      <c r="AF56" t="str">
        <f t="shared" si="10"/>
        <v/>
      </c>
      <c r="AG56" t="str">
        <f t="shared" si="11"/>
        <v/>
      </c>
      <c r="AH56" t="str">
        <f t="shared" si="12"/>
        <v/>
      </c>
      <c r="AI56" t="str">
        <f t="shared" si="13"/>
        <v/>
      </c>
    </row>
    <row r="57" spans="2:35" ht="24" customHeight="1">
      <c r="B57" s="52">
        <v>50</v>
      </c>
      <c r="C57" s="43" t="str">
        <f>IF(D57&lt;&gt;"",MAX($C$8:$C56)+1,"")</f>
        <v/>
      </c>
      <c r="D57" s="44"/>
      <c r="E57" s="44"/>
      <c r="F57" s="44"/>
      <c r="G57" s="44"/>
      <c r="H57" s="44"/>
      <c r="I57" s="44"/>
      <c r="J57" s="43" t="str">
        <f>IF(L57&lt;&gt;"",MAX($J$8:$J56)+1,"")</f>
        <v/>
      </c>
      <c r="K57" s="43">
        <f t="shared" si="5"/>
        <v>0</v>
      </c>
      <c r="L57" s="44"/>
      <c r="M57" s="44"/>
      <c r="N57" s="44"/>
      <c r="O57" s="43" t="str">
        <f>IF(M57&lt;&gt;"",MAX($O$8:$O56)+1,"")</f>
        <v/>
      </c>
      <c r="P57" s="15">
        <f t="shared" si="6"/>
        <v>0</v>
      </c>
      <c r="Q57" s="15">
        <f t="shared" si="7"/>
        <v>0</v>
      </c>
      <c r="R57" s="43" t="str">
        <f>IF(S57&lt;&gt;"",MAX($R$8:$R56)+1,"")</f>
        <v/>
      </c>
      <c r="S57" s="44"/>
      <c r="T57" s="44"/>
      <c r="U57" s="67"/>
      <c r="X57">
        <v>50</v>
      </c>
      <c r="Y57" t="str">
        <f t="shared" si="14"/>
        <v/>
      </c>
      <c r="Z57" t="str">
        <f t="shared" si="15"/>
        <v/>
      </c>
      <c r="AA57" t="str">
        <f t="shared" si="16"/>
        <v/>
      </c>
      <c r="AB57" t="str">
        <f t="shared" si="17"/>
        <v/>
      </c>
      <c r="AC57" t="str">
        <f t="shared" si="18"/>
        <v/>
      </c>
      <c r="AD57" t="str">
        <f t="shared" si="8"/>
        <v/>
      </c>
      <c r="AE57" t="str">
        <f t="shared" si="9"/>
        <v/>
      </c>
      <c r="AF57" t="str">
        <f t="shared" si="10"/>
        <v/>
      </c>
      <c r="AG57" t="str">
        <f t="shared" si="11"/>
        <v/>
      </c>
      <c r="AH57" t="str">
        <f t="shared" si="12"/>
        <v/>
      </c>
      <c r="AI57" t="str">
        <f t="shared" si="13"/>
        <v/>
      </c>
    </row>
    <row r="58" spans="2:35" ht="27" customHeight="1">
      <c r="B58" s="114" t="s">
        <v>121</v>
      </c>
      <c r="C58" s="115"/>
      <c r="D58" s="115"/>
      <c r="E58" s="116"/>
      <c r="F58" s="117">
        <f>COUNT(N8:N57)</f>
        <v>0</v>
      </c>
      <c r="G58" s="118"/>
      <c r="H58" s="59" t="s">
        <v>120</v>
      </c>
    </row>
    <row r="59" spans="2:35" ht="27" customHeight="1"/>
  </sheetData>
  <sheetProtection algorithmName="SHA-512" hashValue="FnMfVXwviDrICowvzbd+qNLvCmYIkAUD/6LOVsTmz6RMvUAwK4J3kvslqxGWyviH4ZefDwLe9E7DcqPbpKm7sg==" saltValue="5UBvQzkS/Ihr8wsnvi2oyQ==" spinCount="100000" sheet="1" objects="1" scenarios="1" selectLockedCells="1"/>
  <protectedRanges>
    <protectedRange sqref="D8:U57" name="範囲3"/>
    <protectedRange sqref="E3:L4" name="範囲2"/>
    <protectedRange sqref="E2" name="範囲1"/>
  </protectedRanges>
  <mergeCells count="20">
    <mergeCell ref="U5:U6"/>
    <mergeCell ref="T5:T6"/>
    <mergeCell ref="B58:E58"/>
    <mergeCell ref="F58:G58"/>
    <mergeCell ref="I5:I6"/>
    <mergeCell ref="S5:S6"/>
    <mergeCell ref="O5:O7"/>
    <mergeCell ref="P6:P7"/>
    <mergeCell ref="Q6:Q7"/>
    <mergeCell ref="F5:G5"/>
    <mergeCell ref="B2:D2"/>
    <mergeCell ref="B3:D3"/>
    <mergeCell ref="B4:D4"/>
    <mergeCell ref="B5:B6"/>
    <mergeCell ref="D5:E5"/>
    <mergeCell ref="E3:L3"/>
    <mergeCell ref="L5:N5"/>
    <mergeCell ref="H5:H6"/>
    <mergeCell ref="E2:F2"/>
    <mergeCell ref="E4:L4"/>
  </mergeCells>
  <phoneticPr fontId="2"/>
  <dataValidations count="3">
    <dataValidation imeMode="halfKatakana" allowBlank="1" showInputMessage="1" showErrorMessage="1" sqref="F8:G57"/>
    <dataValidation imeMode="halfAlpha" allowBlank="1" showInputMessage="1" showErrorMessage="1" sqref="E2 H8:R57"/>
    <dataValidation imeMode="on" allowBlank="1" showInputMessage="1" showErrorMessage="1" sqref="D8:E57 S8:U57 E3:L4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>
      <selection activeCell="G13" sqref="G13"/>
    </sheetView>
  </sheetViews>
  <sheetFormatPr defaultRowHeight="13.5"/>
  <cols>
    <col min="1" max="1" width="6.125" customWidth="1"/>
    <col min="2" max="2" width="16.625" customWidth="1"/>
    <col min="3" max="3" width="15.625" customWidth="1"/>
    <col min="4" max="4" width="10.875" customWidth="1"/>
    <col min="5" max="5" width="14.125" customWidth="1"/>
    <col min="7" max="7" width="8.875" customWidth="1"/>
  </cols>
  <sheetData>
    <row r="2" spans="2:7" ht="24" customHeight="1">
      <c r="B2" s="125" t="s">
        <v>180</v>
      </c>
      <c r="C2" s="126"/>
      <c r="D2" s="71" t="s">
        <v>106</v>
      </c>
      <c r="E2" s="134"/>
      <c r="F2" s="134"/>
      <c r="G2" s="73"/>
    </row>
    <row r="3" spans="2:7" ht="25.35" customHeight="1">
      <c r="B3" s="126"/>
      <c r="C3" s="126"/>
      <c r="D3" s="72" t="s">
        <v>107</v>
      </c>
      <c r="E3" s="99"/>
      <c r="F3" s="99"/>
      <c r="G3" s="99"/>
    </row>
    <row r="4" spans="2:7" ht="31.35" customHeight="1">
      <c r="B4" s="125" t="s">
        <v>181</v>
      </c>
      <c r="C4" s="126"/>
      <c r="D4" s="99"/>
      <c r="E4" s="133"/>
      <c r="F4" s="133"/>
      <c r="G4" s="73"/>
    </row>
    <row r="5" spans="2:7" ht="17.45" customHeight="1">
      <c r="B5" s="125" t="s">
        <v>183</v>
      </c>
      <c r="C5" s="126"/>
      <c r="D5" s="127"/>
      <c r="E5" s="128"/>
      <c r="F5" s="73"/>
      <c r="G5" s="73"/>
    </row>
    <row r="6" spans="2:7" ht="18" customHeight="1">
      <c r="B6" s="126"/>
      <c r="C6" s="126"/>
      <c r="D6" s="129"/>
      <c r="E6" s="130"/>
      <c r="F6" s="73"/>
      <c r="G6" s="73"/>
    </row>
    <row r="7" spans="2:7">
      <c r="B7" s="125" t="s">
        <v>182</v>
      </c>
      <c r="C7" s="126"/>
      <c r="D7" s="99"/>
      <c r="E7" s="73"/>
      <c r="F7" s="73"/>
      <c r="G7" s="73"/>
    </row>
    <row r="8" spans="2:7">
      <c r="B8" s="126"/>
      <c r="C8" s="126"/>
      <c r="D8" s="99"/>
      <c r="E8" s="73"/>
      <c r="F8" s="73"/>
      <c r="G8" s="73"/>
    </row>
    <row r="10" spans="2:7" ht="46.35" customHeight="1">
      <c r="B10" s="131" t="s">
        <v>186</v>
      </c>
      <c r="C10" s="132"/>
      <c r="D10" s="132"/>
      <c r="E10" s="132"/>
      <c r="F10" s="132"/>
      <c r="G10" s="132"/>
    </row>
    <row r="13" spans="2:7">
      <c r="B13" t="s">
        <v>187</v>
      </c>
    </row>
  </sheetData>
  <sheetProtection selectLockedCells="1"/>
  <mergeCells count="10">
    <mergeCell ref="B7:C8"/>
    <mergeCell ref="D7:D8"/>
    <mergeCell ref="D5:E6"/>
    <mergeCell ref="B10:G10"/>
    <mergeCell ref="B2:C3"/>
    <mergeCell ref="B4:C4"/>
    <mergeCell ref="D4:F4"/>
    <mergeCell ref="B5:C6"/>
    <mergeCell ref="E2:F2"/>
    <mergeCell ref="E3:G3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3" sqref="I3"/>
    </sheetView>
  </sheetViews>
  <sheetFormatPr defaultRowHeight="13.5"/>
  <cols>
    <col min="1" max="1" width="3.75" customWidth="1"/>
    <col min="2" max="2" width="6.75" customWidth="1"/>
    <col min="3" max="3" width="8.25" customWidth="1"/>
    <col min="4" max="4" width="17.5" customWidth="1"/>
    <col min="5" max="6" width="8.25" customWidth="1"/>
    <col min="9" max="9" width="3.75" customWidth="1"/>
    <col min="10" max="10" width="7.5" customWidth="1"/>
    <col min="11" max="11" width="6.75" customWidth="1"/>
    <col min="12" max="13" width="3" customWidth="1"/>
    <col min="14" max="14" width="3.75" customWidth="1"/>
    <col min="15" max="15" width="10.5" bestFit="1" customWidth="1"/>
  </cols>
  <sheetData>
    <row r="1" spans="1:15">
      <c r="A1" s="135" t="s">
        <v>15</v>
      </c>
      <c r="B1" s="135" t="s">
        <v>16</v>
      </c>
      <c r="C1" s="135" t="s">
        <v>17</v>
      </c>
      <c r="D1" s="135" t="s">
        <v>184</v>
      </c>
      <c r="E1" s="135" t="s">
        <v>18</v>
      </c>
      <c r="F1" s="135" t="s">
        <v>19</v>
      </c>
      <c r="G1" s="135" t="s">
        <v>20</v>
      </c>
      <c r="H1" s="135" t="s">
        <v>21</v>
      </c>
      <c r="I1" s="136" t="s">
        <v>22</v>
      </c>
      <c r="J1" s="135" t="s">
        <v>23</v>
      </c>
      <c r="K1" s="135" t="s">
        <v>24</v>
      </c>
      <c r="L1" s="135"/>
      <c r="M1" s="135"/>
      <c r="N1" s="135" t="s">
        <v>25</v>
      </c>
      <c r="O1" s="135" t="s">
        <v>26</v>
      </c>
    </row>
    <row r="2" spans="1:15">
      <c r="A2" s="135"/>
      <c r="B2" s="135"/>
      <c r="C2" s="135"/>
      <c r="D2" s="135"/>
      <c r="E2" s="135"/>
      <c r="F2" s="135"/>
      <c r="G2" s="135"/>
      <c r="H2" s="135"/>
      <c r="I2" s="137"/>
      <c r="J2" s="135"/>
      <c r="K2" s="2" t="s">
        <v>27</v>
      </c>
      <c r="L2" s="3" t="s">
        <v>28</v>
      </c>
      <c r="M2" s="3" t="s">
        <v>29</v>
      </c>
      <c r="N2" s="135"/>
      <c r="O2" s="135"/>
    </row>
    <row r="3" spans="1:15">
      <c r="A3" s="4" t="s">
        <v>30</v>
      </c>
      <c r="B3" s="1" t="str">
        <f>入力②!$E$2</f>
        <v/>
      </c>
      <c r="C3" s="1" t="str">
        <f t="shared" ref="C3:C52" si="0">B3&amp;A3</f>
        <v>01</v>
      </c>
      <c r="D3" s="1" t="str">
        <f>IF(入力②!$E$3="","",入力②!$E$3)</f>
        <v/>
      </c>
      <c r="E3" s="1" t="str">
        <f>IF(入力②!D8="","",入力②!D8)</f>
        <v/>
      </c>
      <c r="F3" s="1" t="str">
        <f>IF(入力②!E8="","",入力②!E8)</f>
        <v/>
      </c>
      <c r="G3" s="1" t="str">
        <f>IF(入力②!F8="","",入力②!F8)</f>
        <v/>
      </c>
      <c r="H3" s="1" t="str">
        <f>IF(入力②!G8="","",入力②!G8)</f>
        <v/>
      </c>
      <c r="I3" s="1" t="str">
        <f>IF(入力②!$E$2&lt;2000,"男","女")</f>
        <v>女</v>
      </c>
      <c r="J3" s="1" t="str">
        <f>IF(入力②!H8="","",入力②!H8)</f>
        <v/>
      </c>
      <c r="K3" s="1" t="str">
        <f>IF(入力②!L8="","",入力②!L8)</f>
        <v/>
      </c>
      <c r="L3" s="1" t="str">
        <f>IF(入力②!M8="","",入力②!M8)</f>
        <v/>
      </c>
      <c r="M3" s="1" t="str">
        <f>IF(入力②!N8="","",入力②!N8)</f>
        <v/>
      </c>
      <c r="N3" s="1" t="str">
        <f>IF(入力②!I8="","",入力②!I8)</f>
        <v/>
      </c>
      <c r="O3" s="1"/>
    </row>
    <row r="4" spans="1:15">
      <c r="A4" s="4" t="s">
        <v>31</v>
      </c>
      <c r="B4" s="1" t="str">
        <f>入力②!$E$2</f>
        <v/>
      </c>
      <c r="C4" s="1" t="str">
        <f t="shared" si="0"/>
        <v>02</v>
      </c>
      <c r="D4" s="1" t="str">
        <f>IF(入力②!$E$3="","",入力②!$E$3)</f>
        <v/>
      </c>
      <c r="E4" s="1" t="str">
        <f>IF(入力②!D9="","",入力②!D9)</f>
        <v/>
      </c>
      <c r="F4" s="1" t="str">
        <f>IF(入力②!E9="","",入力②!E9)</f>
        <v/>
      </c>
      <c r="G4" s="1" t="str">
        <f>IF(入力②!F9="","",入力②!F9)</f>
        <v/>
      </c>
      <c r="H4" s="1" t="str">
        <f>IF(入力②!G9="","",入力②!G9)</f>
        <v/>
      </c>
      <c r="I4" s="1" t="str">
        <f>IF(入力②!$E$2&lt;2000,"男","女")</f>
        <v>女</v>
      </c>
      <c r="J4" s="1" t="str">
        <f>IF(入力②!H9="","",入力②!H9)</f>
        <v/>
      </c>
      <c r="K4" s="1" t="str">
        <f>IF(入力②!L9="","",入力②!L9)</f>
        <v/>
      </c>
      <c r="L4" s="1" t="str">
        <f>IF(入力②!M9="","",入力②!M9)</f>
        <v/>
      </c>
      <c r="M4" s="1" t="str">
        <f>IF(入力②!N9="","",入力②!N9)</f>
        <v/>
      </c>
      <c r="N4" s="1" t="str">
        <f>IF(入力②!I9="","",入力②!I9)</f>
        <v/>
      </c>
      <c r="O4" s="1"/>
    </row>
    <row r="5" spans="1:15">
      <c r="A5" s="4" t="s">
        <v>32</v>
      </c>
      <c r="B5" s="1" t="str">
        <f>入力②!$E$2</f>
        <v/>
      </c>
      <c r="C5" s="1" t="str">
        <f t="shared" si="0"/>
        <v>03</v>
      </c>
      <c r="D5" s="1" t="str">
        <f>IF(入力②!$E$3="","",入力②!$E$3)</f>
        <v/>
      </c>
      <c r="E5" s="1" t="str">
        <f>IF(入力②!D10="","",入力②!D10)</f>
        <v/>
      </c>
      <c r="F5" s="1" t="str">
        <f>IF(入力②!E10="","",入力②!E10)</f>
        <v/>
      </c>
      <c r="G5" s="1" t="str">
        <f>IF(入力②!F10="","",入力②!F10)</f>
        <v/>
      </c>
      <c r="H5" s="1" t="str">
        <f>IF(入力②!G10="","",入力②!G10)</f>
        <v/>
      </c>
      <c r="I5" s="1" t="str">
        <f>IF(入力②!$E$2&lt;2000,"男","女")</f>
        <v>女</v>
      </c>
      <c r="J5" s="1" t="str">
        <f>IF(入力②!H10="","",入力②!H10)</f>
        <v/>
      </c>
      <c r="K5" s="1" t="str">
        <f>IF(入力②!L10="","",入力②!L10)</f>
        <v/>
      </c>
      <c r="L5" s="1" t="str">
        <f>IF(入力②!M10="","",入力②!M10)</f>
        <v/>
      </c>
      <c r="M5" s="1" t="str">
        <f>IF(入力②!N10="","",入力②!N10)</f>
        <v/>
      </c>
      <c r="N5" s="1" t="str">
        <f>IF(入力②!I10="","",入力②!I10)</f>
        <v/>
      </c>
      <c r="O5" s="1"/>
    </row>
    <row r="6" spans="1:15">
      <c r="A6" s="4" t="s">
        <v>33</v>
      </c>
      <c r="B6" s="1" t="str">
        <f>入力②!$E$2</f>
        <v/>
      </c>
      <c r="C6" s="1" t="str">
        <f t="shared" si="0"/>
        <v>04</v>
      </c>
      <c r="D6" s="1" t="str">
        <f>IF(入力②!$E$3="","",入力②!$E$3)</f>
        <v/>
      </c>
      <c r="E6" s="1" t="str">
        <f>IF(入力②!D11="","",入力②!D11)</f>
        <v/>
      </c>
      <c r="F6" s="1" t="str">
        <f>IF(入力②!E11="","",入力②!E11)</f>
        <v/>
      </c>
      <c r="G6" s="1" t="str">
        <f>IF(入力②!F11="","",入力②!F11)</f>
        <v/>
      </c>
      <c r="H6" s="1" t="str">
        <f>IF(入力②!G11="","",入力②!G11)</f>
        <v/>
      </c>
      <c r="I6" s="1" t="str">
        <f>IF(入力②!$E$2&lt;2000,"男","女")</f>
        <v>女</v>
      </c>
      <c r="J6" s="1" t="str">
        <f>IF(入力②!H11="","",入力②!H11)</f>
        <v/>
      </c>
      <c r="K6" s="1" t="str">
        <f>IF(入力②!L11="","",入力②!L11)</f>
        <v/>
      </c>
      <c r="L6" s="1" t="str">
        <f>IF(入力②!M11="","",入力②!M11)</f>
        <v/>
      </c>
      <c r="M6" s="1" t="str">
        <f>IF(入力②!N11="","",入力②!N11)</f>
        <v/>
      </c>
      <c r="N6" s="1" t="str">
        <f>IF(入力②!I11="","",入力②!I11)</f>
        <v/>
      </c>
      <c r="O6" s="1"/>
    </row>
    <row r="7" spans="1:15">
      <c r="A7" s="4" t="s">
        <v>34</v>
      </c>
      <c r="B7" s="1" t="str">
        <f>入力②!$E$2</f>
        <v/>
      </c>
      <c r="C7" s="1" t="str">
        <f t="shared" si="0"/>
        <v>05</v>
      </c>
      <c r="D7" s="1" t="str">
        <f>IF(入力②!$E$3="","",入力②!$E$3)</f>
        <v/>
      </c>
      <c r="E7" s="1" t="str">
        <f>IF(入力②!D12="","",入力②!D12)</f>
        <v/>
      </c>
      <c r="F7" s="1" t="str">
        <f>IF(入力②!E12="","",入力②!E12)</f>
        <v/>
      </c>
      <c r="G7" s="1" t="str">
        <f>IF(入力②!F12="","",入力②!F12)</f>
        <v/>
      </c>
      <c r="H7" s="1" t="str">
        <f>IF(入力②!G12="","",入力②!G12)</f>
        <v/>
      </c>
      <c r="I7" s="1" t="str">
        <f>IF(入力②!$E$2&lt;2000,"男","女")</f>
        <v>女</v>
      </c>
      <c r="J7" s="1" t="str">
        <f>IF(入力②!H12="","",入力②!H12)</f>
        <v/>
      </c>
      <c r="K7" s="1" t="str">
        <f>IF(入力②!L12="","",入力②!L12)</f>
        <v/>
      </c>
      <c r="L7" s="1" t="str">
        <f>IF(入力②!M12="","",入力②!M12)</f>
        <v/>
      </c>
      <c r="M7" s="1" t="str">
        <f>IF(入力②!N12="","",入力②!N12)</f>
        <v/>
      </c>
      <c r="N7" s="1" t="str">
        <f>IF(入力②!I12="","",入力②!I12)</f>
        <v/>
      </c>
      <c r="O7" s="1"/>
    </row>
    <row r="8" spans="1:15">
      <c r="A8" s="4" t="s">
        <v>35</v>
      </c>
      <c r="B8" s="1" t="str">
        <f>入力②!$E$2</f>
        <v/>
      </c>
      <c r="C8" s="1" t="str">
        <f t="shared" si="0"/>
        <v>06</v>
      </c>
      <c r="D8" s="1" t="str">
        <f>IF(入力②!$E$3="","",入力②!$E$3)</f>
        <v/>
      </c>
      <c r="E8" s="1" t="str">
        <f>IF(入力②!D13="","",入力②!D13)</f>
        <v/>
      </c>
      <c r="F8" s="1" t="str">
        <f>IF(入力②!E13="","",入力②!E13)</f>
        <v/>
      </c>
      <c r="G8" s="1" t="str">
        <f>IF(入力②!F13="","",入力②!F13)</f>
        <v/>
      </c>
      <c r="H8" s="1" t="str">
        <f>IF(入力②!G13="","",入力②!G13)</f>
        <v/>
      </c>
      <c r="I8" s="1" t="str">
        <f>IF(入力②!$E$2&lt;2000,"男","女")</f>
        <v>女</v>
      </c>
      <c r="J8" s="1" t="str">
        <f>IF(入力②!H13="","",入力②!H13)</f>
        <v/>
      </c>
      <c r="K8" s="1" t="str">
        <f>IF(入力②!L13="","",入力②!L13)</f>
        <v/>
      </c>
      <c r="L8" s="1" t="str">
        <f>IF(入力②!M13="","",入力②!M13)</f>
        <v/>
      </c>
      <c r="M8" s="1" t="str">
        <f>IF(入力②!N13="","",入力②!N13)</f>
        <v/>
      </c>
      <c r="N8" s="1" t="str">
        <f>IF(入力②!I13="","",入力②!I13)</f>
        <v/>
      </c>
      <c r="O8" s="1"/>
    </row>
    <row r="9" spans="1:15">
      <c r="A9" s="4" t="s">
        <v>36</v>
      </c>
      <c r="B9" s="1" t="str">
        <f>入力②!$E$2</f>
        <v/>
      </c>
      <c r="C9" s="1" t="str">
        <f t="shared" si="0"/>
        <v>07</v>
      </c>
      <c r="D9" s="1" t="str">
        <f>IF(入力②!$E$3="","",入力②!$E$3)</f>
        <v/>
      </c>
      <c r="E9" s="1" t="str">
        <f>IF(入力②!D14="","",入力②!D14)</f>
        <v/>
      </c>
      <c r="F9" s="1" t="str">
        <f>IF(入力②!E14="","",入力②!E14)</f>
        <v/>
      </c>
      <c r="G9" s="1" t="str">
        <f>IF(入力②!F14="","",入力②!F14)</f>
        <v/>
      </c>
      <c r="H9" s="1" t="str">
        <f>IF(入力②!G14="","",入力②!G14)</f>
        <v/>
      </c>
      <c r="I9" s="1" t="str">
        <f>IF(入力②!$E$2&lt;2000,"男","女")</f>
        <v>女</v>
      </c>
      <c r="J9" s="1" t="str">
        <f>IF(入力②!H14="","",入力②!H14)</f>
        <v/>
      </c>
      <c r="K9" s="1" t="str">
        <f>IF(入力②!L14="","",入力②!L14)</f>
        <v/>
      </c>
      <c r="L9" s="1" t="str">
        <f>IF(入力②!M14="","",入力②!M14)</f>
        <v/>
      </c>
      <c r="M9" s="1" t="str">
        <f>IF(入力②!N14="","",入力②!N14)</f>
        <v/>
      </c>
      <c r="N9" s="1" t="str">
        <f>IF(入力②!I14="","",入力②!I14)</f>
        <v/>
      </c>
      <c r="O9" s="1"/>
    </row>
    <row r="10" spans="1:15">
      <c r="A10" s="4" t="s">
        <v>37</v>
      </c>
      <c r="B10" s="1" t="str">
        <f>入力②!$E$2</f>
        <v/>
      </c>
      <c r="C10" s="1" t="str">
        <f t="shared" si="0"/>
        <v>08</v>
      </c>
      <c r="D10" s="1" t="str">
        <f>IF(入力②!$E$3="","",入力②!$E$3)</f>
        <v/>
      </c>
      <c r="E10" s="1" t="str">
        <f>IF(入力②!D15="","",入力②!D15)</f>
        <v/>
      </c>
      <c r="F10" s="1" t="str">
        <f>IF(入力②!E15="","",入力②!E15)</f>
        <v/>
      </c>
      <c r="G10" s="1" t="str">
        <f>IF(入力②!F15="","",入力②!F15)</f>
        <v/>
      </c>
      <c r="H10" s="1" t="str">
        <f>IF(入力②!G15="","",入力②!G15)</f>
        <v/>
      </c>
      <c r="I10" s="1" t="str">
        <f>IF(入力②!$E$2&lt;2000,"男","女")</f>
        <v>女</v>
      </c>
      <c r="J10" s="1" t="str">
        <f>IF(入力②!H15="","",入力②!H15)</f>
        <v/>
      </c>
      <c r="K10" s="1" t="str">
        <f>IF(入力②!L15="","",入力②!L15)</f>
        <v/>
      </c>
      <c r="L10" s="1" t="str">
        <f>IF(入力②!M15="","",入力②!M15)</f>
        <v/>
      </c>
      <c r="M10" s="1" t="str">
        <f>IF(入力②!N15="","",入力②!N15)</f>
        <v/>
      </c>
      <c r="N10" s="1" t="str">
        <f>IF(入力②!I15="","",入力②!I15)</f>
        <v/>
      </c>
      <c r="O10" s="1"/>
    </row>
    <row r="11" spans="1:15">
      <c r="A11" s="4" t="s">
        <v>38</v>
      </c>
      <c r="B11" s="1" t="str">
        <f>入力②!$E$2</f>
        <v/>
      </c>
      <c r="C11" s="1" t="str">
        <f t="shared" si="0"/>
        <v>09</v>
      </c>
      <c r="D11" s="1" t="str">
        <f>IF(入力②!$E$3="","",入力②!$E$3)</f>
        <v/>
      </c>
      <c r="E11" s="1" t="str">
        <f>IF(入力②!D16="","",入力②!D16)</f>
        <v/>
      </c>
      <c r="F11" s="1" t="str">
        <f>IF(入力②!E16="","",入力②!E16)</f>
        <v/>
      </c>
      <c r="G11" s="1" t="str">
        <f>IF(入力②!F16="","",入力②!F16)</f>
        <v/>
      </c>
      <c r="H11" s="1" t="str">
        <f>IF(入力②!G16="","",入力②!G16)</f>
        <v/>
      </c>
      <c r="I11" s="1" t="str">
        <f>IF(入力②!$E$2&lt;2000,"男","女")</f>
        <v>女</v>
      </c>
      <c r="J11" s="1" t="str">
        <f>IF(入力②!H16="","",入力②!H16)</f>
        <v/>
      </c>
      <c r="K11" s="1" t="str">
        <f>IF(入力②!L16="","",入力②!L16)</f>
        <v/>
      </c>
      <c r="L11" s="1" t="str">
        <f>IF(入力②!M16="","",入力②!M16)</f>
        <v/>
      </c>
      <c r="M11" s="1" t="str">
        <f>IF(入力②!N16="","",入力②!N16)</f>
        <v/>
      </c>
      <c r="N11" s="1" t="str">
        <f>IF(入力②!I16="","",入力②!I16)</f>
        <v/>
      </c>
      <c r="O11" s="1"/>
    </row>
    <row r="12" spans="1:15">
      <c r="A12" s="4" t="s">
        <v>39</v>
      </c>
      <c r="B12" s="1" t="str">
        <f>入力②!$E$2</f>
        <v/>
      </c>
      <c r="C12" s="1" t="str">
        <f t="shared" si="0"/>
        <v>10</v>
      </c>
      <c r="D12" s="1" t="str">
        <f>IF(入力②!$E$3="","",入力②!$E$3)</f>
        <v/>
      </c>
      <c r="E12" s="1" t="str">
        <f>IF(入力②!D17="","",入力②!D17)</f>
        <v/>
      </c>
      <c r="F12" s="1" t="str">
        <f>IF(入力②!E17="","",入力②!E17)</f>
        <v/>
      </c>
      <c r="G12" s="1" t="str">
        <f>IF(入力②!F17="","",入力②!F17)</f>
        <v/>
      </c>
      <c r="H12" s="1" t="str">
        <f>IF(入力②!G17="","",入力②!G17)</f>
        <v/>
      </c>
      <c r="I12" s="1" t="str">
        <f>IF(入力②!$E$2&lt;2000,"男","女")</f>
        <v>女</v>
      </c>
      <c r="J12" s="1" t="str">
        <f>IF(入力②!H17="","",入力②!H17)</f>
        <v/>
      </c>
      <c r="K12" s="1" t="str">
        <f>IF(入力②!L17="","",入力②!L17)</f>
        <v/>
      </c>
      <c r="L12" s="1" t="str">
        <f>IF(入力②!M17="","",入力②!M17)</f>
        <v/>
      </c>
      <c r="M12" s="1" t="str">
        <f>IF(入力②!N17="","",入力②!N17)</f>
        <v/>
      </c>
      <c r="N12" s="1" t="str">
        <f>IF(入力②!I17="","",入力②!I17)</f>
        <v/>
      </c>
      <c r="O12" s="1"/>
    </row>
    <row r="13" spans="1:15">
      <c r="A13" s="4" t="s">
        <v>40</v>
      </c>
      <c r="B13" s="1" t="str">
        <f>入力②!$E$2</f>
        <v/>
      </c>
      <c r="C13" s="1" t="str">
        <f t="shared" si="0"/>
        <v>11</v>
      </c>
      <c r="D13" s="1" t="str">
        <f>IF(入力②!$E$3="","",入力②!$E$3)</f>
        <v/>
      </c>
      <c r="E13" s="1" t="str">
        <f>IF(入力②!D18="","",入力②!D18)</f>
        <v/>
      </c>
      <c r="F13" s="1" t="str">
        <f>IF(入力②!E18="","",入力②!E18)</f>
        <v/>
      </c>
      <c r="G13" s="1" t="str">
        <f>IF(入力②!F18="","",入力②!F18)</f>
        <v/>
      </c>
      <c r="H13" s="1" t="str">
        <f>IF(入力②!G18="","",入力②!G18)</f>
        <v/>
      </c>
      <c r="I13" s="1" t="str">
        <f>IF(入力②!$E$2&lt;2000,"男","女")</f>
        <v>女</v>
      </c>
      <c r="J13" s="1" t="str">
        <f>IF(入力②!H18="","",入力②!H18)</f>
        <v/>
      </c>
      <c r="K13" s="1" t="str">
        <f>IF(入力②!L18="","",入力②!L18)</f>
        <v/>
      </c>
      <c r="L13" s="1" t="str">
        <f>IF(入力②!M18="","",入力②!M18)</f>
        <v/>
      </c>
      <c r="M13" s="1" t="str">
        <f>IF(入力②!N18="","",入力②!N18)</f>
        <v/>
      </c>
      <c r="N13" s="1" t="str">
        <f>IF(入力②!I18="","",入力②!I18)</f>
        <v/>
      </c>
      <c r="O13" s="1"/>
    </row>
    <row r="14" spans="1:15">
      <c r="A14" s="4" t="s">
        <v>41</v>
      </c>
      <c r="B14" s="1" t="str">
        <f>入力②!$E$2</f>
        <v/>
      </c>
      <c r="C14" s="1" t="str">
        <f t="shared" si="0"/>
        <v>12</v>
      </c>
      <c r="D14" s="1" t="str">
        <f>IF(入力②!$E$3="","",入力②!$E$3)</f>
        <v/>
      </c>
      <c r="E14" s="1" t="str">
        <f>IF(入力②!D19="","",入力②!D19)</f>
        <v/>
      </c>
      <c r="F14" s="1" t="str">
        <f>IF(入力②!E19="","",入力②!E19)</f>
        <v/>
      </c>
      <c r="G14" s="1" t="str">
        <f>IF(入力②!F19="","",入力②!F19)</f>
        <v/>
      </c>
      <c r="H14" s="1" t="str">
        <f>IF(入力②!G19="","",入力②!G19)</f>
        <v/>
      </c>
      <c r="I14" s="1" t="str">
        <f>IF(入力②!$E$2&lt;2000,"男","女")</f>
        <v>女</v>
      </c>
      <c r="J14" s="1" t="str">
        <f>IF(入力②!H19="","",入力②!H19)</f>
        <v/>
      </c>
      <c r="K14" s="1" t="str">
        <f>IF(入力②!L19="","",入力②!L19)</f>
        <v/>
      </c>
      <c r="L14" s="1" t="str">
        <f>IF(入力②!M19="","",入力②!M19)</f>
        <v/>
      </c>
      <c r="M14" s="1" t="str">
        <f>IF(入力②!N19="","",入力②!N19)</f>
        <v/>
      </c>
      <c r="N14" s="1" t="str">
        <f>IF(入力②!I19="","",入力②!I19)</f>
        <v/>
      </c>
      <c r="O14" s="1"/>
    </row>
    <row r="15" spans="1:15">
      <c r="A15" s="4" t="s">
        <v>42</v>
      </c>
      <c r="B15" s="1" t="str">
        <f>入力②!$E$2</f>
        <v/>
      </c>
      <c r="C15" s="1" t="str">
        <f t="shared" si="0"/>
        <v>13</v>
      </c>
      <c r="D15" s="1" t="str">
        <f>IF(入力②!$E$3="","",入力②!$E$3)</f>
        <v/>
      </c>
      <c r="E15" s="1" t="str">
        <f>IF(入力②!D20="","",入力②!D20)</f>
        <v/>
      </c>
      <c r="F15" s="1" t="str">
        <f>IF(入力②!E20="","",入力②!E20)</f>
        <v/>
      </c>
      <c r="G15" s="1" t="str">
        <f>IF(入力②!F20="","",入力②!F20)</f>
        <v/>
      </c>
      <c r="H15" s="1" t="str">
        <f>IF(入力②!G20="","",入力②!G20)</f>
        <v/>
      </c>
      <c r="I15" s="1" t="str">
        <f>IF(入力②!$E$2&lt;2000,"男","女")</f>
        <v>女</v>
      </c>
      <c r="J15" s="1" t="str">
        <f>IF(入力②!H20="","",入力②!H20)</f>
        <v/>
      </c>
      <c r="K15" s="1" t="str">
        <f>IF(入力②!L20="","",入力②!L20)</f>
        <v/>
      </c>
      <c r="L15" s="1" t="str">
        <f>IF(入力②!M20="","",入力②!M20)</f>
        <v/>
      </c>
      <c r="M15" s="1" t="str">
        <f>IF(入力②!N20="","",入力②!N20)</f>
        <v/>
      </c>
      <c r="N15" s="1" t="str">
        <f>IF(入力②!I20="","",入力②!I20)</f>
        <v/>
      </c>
      <c r="O15" s="1"/>
    </row>
    <row r="16" spans="1:15">
      <c r="A16" s="4" t="s">
        <v>43</v>
      </c>
      <c r="B16" s="1" t="str">
        <f>入力②!$E$2</f>
        <v/>
      </c>
      <c r="C16" s="1" t="str">
        <f t="shared" si="0"/>
        <v>14</v>
      </c>
      <c r="D16" s="1" t="str">
        <f>IF(入力②!$E$3="","",入力②!$E$3)</f>
        <v/>
      </c>
      <c r="E16" s="1" t="str">
        <f>IF(入力②!D21="","",入力②!D21)</f>
        <v/>
      </c>
      <c r="F16" s="1" t="str">
        <f>IF(入力②!E21="","",入力②!E21)</f>
        <v/>
      </c>
      <c r="G16" s="1" t="str">
        <f>IF(入力②!F21="","",入力②!F21)</f>
        <v/>
      </c>
      <c r="H16" s="1" t="str">
        <f>IF(入力②!G21="","",入力②!G21)</f>
        <v/>
      </c>
      <c r="I16" s="1" t="str">
        <f>IF(入力②!$E$2&lt;2000,"男","女")</f>
        <v>女</v>
      </c>
      <c r="J16" s="1" t="str">
        <f>IF(入力②!H21="","",入力②!H21)</f>
        <v/>
      </c>
      <c r="K16" s="1" t="str">
        <f>IF(入力②!L21="","",入力②!L21)</f>
        <v/>
      </c>
      <c r="L16" s="1" t="str">
        <f>IF(入力②!M21="","",入力②!M21)</f>
        <v/>
      </c>
      <c r="M16" s="1" t="str">
        <f>IF(入力②!N21="","",入力②!N21)</f>
        <v/>
      </c>
      <c r="N16" s="1" t="str">
        <f>IF(入力②!I21="","",入力②!I21)</f>
        <v/>
      </c>
      <c r="O16" s="1"/>
    </row>
    <row r="17" spans="1:15">
      <c r="A17" s="4" t="s">
        <v>44</v>
      </c>
      <c r="B17" s="1" t="str">
        <f>入力②!$E$2</f>
        <v/>
      </c>
      <c r="C17" s="1" t="str">
        <f t="shared" si="0"/>
        <v>15</v>
      </c>
      <c r="D17" s="1" t="str">
        <f>IF(入力②!$E$3="","",入力②!$E$3)</f>
        <v/>
      </c>
      <c r="E17" s="1" t="str">
        <f>IF(入力②!D22="","",入力②!D22)</f>
        <v/>
      </c>
      <c r="F17" s="1" t="str">
        <f>IF(入力②!E22="","",入力②!E22)</f>
        <v/>
      </c>
      <c r="G17" s="1" t="str">
        <f>IF(入力②!F22="","",入力②!F22)</f>
        <v/>
      </c>
      <c r="H17" s="1" t="str">
        <f>IF(入力②!G22="","",入力②!G22)</f>
        <v/>
      </c>
      <c r="I17" s="1" t="str">
        <f>IF(入力②!$E$2&lt;2000,"男","女")</f>
        <v>女</v>
      </c>
      <c r="J17" s="1" t="str">
        <f>IF(入力②!H22="","",入力②!H22)</f>
        <v/>
      </c>
      <c r="K17" s="1" t="str">
        <f>IF(入力②!L22="","",入力②!L22)</f>
        <v/>
      </c>
      <c r="L17" s="1" t="str">
        <f>IF(入力②!M22="","",入力②!M22)</f>
        <v/>
      </c>
      <c r="M17" s="1" t="str">
        <f>IF(入力②!N22="","",入力②!N22)</f>
        <v/>
      </c>
      <c r="N17" s="1" t="str">
        <f>IF(入力②!I22="","",入力②!I22)</f>
        <v/>
      </c>
      <c r="O17" s="1"/>
    </row>
    <row r="18" spans="1:15">
      <c r="A18" s="4" t="s">
        <v>45</v>
      </c>
      <c r="B18" s="1" t="str">
        <f>入力②!$E$2</f>
        <v/>
      </c>
      <c r="C18" s="1" t="str">
        <f t="shared" si="0"/>
        <v>16</v>
      </c>
      <c r="D18" s="1" t="str">
        <f>IF(入力②!$E$3="","",入力②!$E$3)</f>
        <v/>
      </c>
      <c r="E18" s="1" t="str">
        <f>IF(入力②!D23="","",入力②!D23)</f>
        <v/>
      </c>
      <c r="F18" s="1" t="str">
        <f>IF(入力②!E23="","",入力②!E23)</f>
        <v/>
      </c>
      <c r="G18" s="1" t="str">
        <f>IF(入力②!F23="","",入力②!F23)</f>
        <v/>
      </c>
      <c r="H18" s="1" t="str">
        <f>IF(入力②!G23="","",入力②!G23)</f>
        <v/>
      </c>
      <c r="I18" s="1" t="str">
        <f>IF(入力②!$E$2&lt;2000,"男","女")</f>
        <v>女</v>
      </c>
      <c r="J18" s="1" t="str">
        <f>IF(入力②!H23="","",入力②!H23)</f>
        <v/>
      </c>
      <c r="K18" s="1" t="str">
        <f>IF(入力②!L23="","",入力②!L23)</f>
        <v/>
      </c>
      <c r="L18" s="1" t="str">
        <f>IF(入力②!M23="","",入力②!M23)</f>
        <v/>
      </c>
      <c r="M18" s="1" t="str">
        <f>IF(入力②!N23="","",入力②!N23)</f>
        <v/>
      </c>
      <c r="N18" s="1" t="str">
        <f>IF(入力②!I23="","",入力②!I23)</f>
        <v/>
      </c>
      <c r="O18" s="1"/>
    </row>
    <row r="19" spans="1:15">
      <c r="A19" s="4" t="s">
        <v>46</v>
      </c>
      <c r="B19" s="1" t="str">
        <f>入力②!$E$2</f>
        <v/>
      </c>
      <c r="C19" s="1" t="str">
        <f t="shared" si="0"/>
        <v>17</v>
      </c>
      <c r="D19" s="1" t="str">
        <f>IF(入力②!$E$3="","",入力②!$E$3)</f>
        <v/>
      </c>
      <c r="E19" s="1" t="str">
        <f>IF(入力②!D24="","",入力②!D24)</f>
        <v/>
      </c>
      <c r="F19" s="1" t="str">
        <f>IF(入力②!E24="","",入力②!E24)</f>
        <v/>
      </c>
      <c r="G19" s="1" t="str">
        <f>IF(入力②!F24="","",入力②!F24)</f>
        <v/>
      </c>
      <c r="H19" s="1" t="str">
        <f>IF(入力②!G24="","",入力②!G24)</f>
        <v/>
      </c>
      <c r="I19" s="1" t="str">
        <f>IF(入力②!$E$2&lt;2000,"男","女")</f>
        <v>女</v>
      </c>
      <c r="J19" s="1" t="str">
        <f>IF(入力②!H24="","",入力②!H24)</f>
        <v/>
      </c>
      <c r="K19" s="1" t="str">
        <f>IF(入力②!L24="","",入力②!L24)</f>
        <v/>
      </c>
      <c r="L19" s="1" t="str">
        <f>IF(入力②!M24="","",入力②!M24)</f>
        <v/>
      </c>
      <c r="M19" s="1" t="str">
        <f>IF(入力②!N24="","",入力②!N24)</f>
        <v/>
      </c>
      <c r="N19" s="1" t="str">
        <f>IF(入力②!I24="","",入力②!I24)</f>
        <v/>
      </c>
      <c r="O19" s="1"/>
    </row>
    <row r="20" spans="1:15">
      <c r="A20" s="4" t="s">
        <v>47</v>
      </c>
      <c r="B20" s="1" t="str">
        <f>入力②!$E$2</f>
        <v/>
      </c>
      <c r="C20" s="1" t="str">
        <f t="shared" si="0"/>
        <v>18</v>
      </c>
      <c r="D20" s="1" t="str">
        <f>IF(入力②!$E$3="","",入力②!$E$3)</f>
        <v/>
      </c>
      <c r="E20" s="1" t="str">
        <f>IF(入力②!D25="","",入力②!D25)</f>
        <v/>
      </c>
      <c r="F20" s="1" t="str">
        <f>IF(入力②!E25="","",入力②!E25)</f>
        <v/>
      </c>
      <c r="G20" s="1" t="str">
        <f>IF(入力②!F25="","",入力②!F25)</f>
        <v/>
      </c>
      <c r="H20" s="1" t="str">
        <f>IF(入力②!G25="","",入力②!G25)</f>
        <v/>
      </c>
      <c r="I20" s="1" t="str">
        <f>IF(入力②!$E$2&lt;2000,"男","女")</f>
        <v>女</v>
      </c>
      <c r="J20" s="1" t="str">
        <f>IF(入力②!H25="","",入力②!H25)</f>
        <v/>
      </c>
      <c r="K20" s="1" t="str">
        <f>IF(入力②!L25="","",入力②!L25)</f>
        <v/>
      </c>
      <c r="L20" s="1" t="str">
        <f>IF(入力②!M25="","",入力②!M25)</f>
        <v/>
      </c>
      <c r="M20" s="1" t="str">
        <f>IF(入力②!N25="","",入力②!N25)</f>
        <v/>
      </c>
      <c r="N20" s="1" t="str">
        <f>IF(入力②!I25="","",入力②!I25)</f>
        <v/>
      </c>
      <c r="O20" s="1"/>
    </row>
    <row r="21" spans="1:15">
      <c r="A21" s="4" t="s">
        <v>48</v>
      </c>
      <c r="B21" s="1" t="str">
        <f>入力②!$E$2</f>
        <v/>
      </c>
      <c r="C21" s="1" t="str">
        <f t="shared" si="0"/>
        <v>19</v>
      </c>
      <c r="D21" s="1" t="str">
        <f>IF(入力②!$E$3="","",入力②!$E$3)</f>
        <v/>
      </c>
      <c r="E21" s="1" t="str">
        <f>IF(入力②!D26="","",入力②!D26)</f>
        <v/>
      </c>
      <c r="F21" s="1" t="str">
        <f>IF(入力②!E26="","",入力②!E26)</f>
        <v/>
      </c>
      <c r="G21" s="1" t="str">
        <f>IF(入力②!F26="","",入力②!F26)</f>
        <v/>
      </c>
      <c r="H21" s="1" t="str">
        <f>IF(入力②!G26="","",入力②!G26)</f>
        <v/>
      </c>
      <c r="I21" s="1" t="str">
        <f>IF(入力②!$E$2&lt;2000,"男","女")</f>
        <v>女</v>
      </c>
      <c r="J21" s="1" t="str">
        <f>IF(入力②!H26="","",入力②!H26)</f>
        <v/>
      </c>
      <c r="K21" s="1" t="str">
        <f>IF(入力②!L26="","",入力②!L26)</f>
        <v/>
      </c>
      <c r="L21" s="1" t="str">
        <f>IF(入力②!M26="","",入力②!M26)</f>
        <v/>
      </c>
      <c r="M21" s="1" t="str">
        <f>IF(入力②!N26="","",入力②!N26)</f>
        <v/>
      </c>
      <c r="N21" s="1" t="str">
        <f>IF(入力②!I26="","",入力②!I26)</f>
        <v/>
      </c>
      <c r="O21" s="1"/>
    </row>
    <row r="22" spans="1:15">
      <c r="A22" s="4" t="s">
        <v>49</v>
      </c>
      <c r="B22" s="1" t="str">
        <f>入力②!$E$2</f>
        <v/>
      </c>
      <c r="C22" s="1" t="str">
        <f t="shared" si="0"/>
        <v>20</v>
      </c>
      <c r="D22" s="1" t="str">
        <f>IF(入力②!$E$3="","",入力②!$E$3)</f>
        <v/>
      </c>
      <c r="E22" s="1" t="str">
        <f>IF(入力②!D27="","",入力②!D27)</f>
        <v/>
      </c>
      <c r="F22" s="1" t="str">
        <f>IF(入力②!E27="","",入力②!E27)</f>
        <v/>
      </c>
      <c r="G22" s="1" t="str">
        <f>IF(入力②!F27="","",入力②!F27)</f>
        <v/>
      </c>
      <c r="H22" s="1" t="str">
        <f>IF(入力②!G27="","",入力②!G27)</f>
        <v/>
      </c>
      <c r="I22" s="1" t="str">
        <f>IF(入力②!$E$2&lt;2000,"男","女")</f>
        <v>女</v>
      </c>
      <c r="J22" s="1" t="str">
        <f>IF(入力②!H27="","",入力②!H27)</f>
        <v/>
      </c>
      <c r="K22" s="1" t="str">
        <f>IF(入力②!L27="","",入力②!L27)</f>
        <v/>
      </c>
      <c r="L22" s="1" t="str">
        <f>IF(入力②!M27="","",入力②!M27)</f>
        <v/>
      </c>
      <c r="M22" s="1" t="str">
        <f>IF(入力②!N27="","",入力②!N27)</f>
        <v/>
      </c>
      <c r="N22" s="1" t="str">
        <f>IF(入力②!I27="","",入力②!I27)</f>
        <v/>
      </c>
      <c r="O22" s="1"/>
    </row>
    <row r="23" spans="1:15">
      <c r="A23" s="4" t="s">
        <v>50</v>
      </c>
      <c r="B23" s="1" t="str">
        <f>入力②!$E$2</f>
        <v/>
      </c>
      <c r="C23" s="1" t="str">
        <f t="shared" si="0"/>
        <v>21</v>
      </c>
      <c r="D23" s="1" t="str">
        <f>IF(入力②!$E$3="","",入力②!$E$3)</f>
        <v/>
      </c>
      <c r="E23" s="1" t="str">
        <f>IF(入力②!D28="","",入力②!D28)</f>
        <v/>
      </c>
      <c r="F23" s="1" t="str">
        <f>IF(入力②!E28="","",入力②!E28)</f>
        <v/>
      </c>
      <c r="G23" s="1" t="str">
        <f>IF(入力②!F28="","",入力②!F28)</f>
        <v/>
      </c>
      <c r="H23" s="1" t="str">
        <f>IF(入力②!G28="","",入力②!G28)</f>
        <v/>
      </c>
      <c r="I23" s="1" t="str">
        <f>IF(入力②!$E$2&lt;2000,"男","女")</f>
        <v>女</v>
      </c>
      <c r="J23" s="1" t="str">
        <f>IF(入力②!H28="","",入力②!H28)</f>
        <v/>
      </c>
      <c r="K23" s="1" t="str">
        <f>IF(入力②!L28="","",入力②!L28)</f>
        <v/>
      </c>
      <c r="L23" s="1" t="str">
        <f>IF(入力②!M28="","",入力②!M28)</f>
        <v/>
      </c>
      <c r="M23" s="1" t="str">
        <f>IF(入力②!N28="","",入力②!N28)</f>
        <v/>
      </c>
      <c r="N23" s="1" t="str">
        <f>IF(入力②!I28="","",入力②!I28)</f>
        <v/>
      </c>
      <c r="O23" s="1"/>
    </row>
    <row r="24" spans="1:15">
      <c r="A24" s="4" t="s">
        <v>51</v>
      </c>
      <c r="B24" s="1" t="str">
        <f>入力②!$E$2</f>
        <v/>
      </c>
      <c r="C24" s="1" t="str">
        <f t="shared" si="0"/>
        <v>22</v>
      </c>
      <c r="D24" s="1" t="str">
        <f>IF(入力②!$E$3="","",入力②!$E$3)</f>
        <v/>
      </c>
      <c r="E24" s="1" t="str">
        <f>IF(入力②!D29="","",入力②!D29)</f>
        <v/>
      </c>
      <c r="F24" s="1" t="str">
        <f>IF(入力②!E29="","",入力②!E29)</f>
        <v/>
      </c>
      <c r="G24" s="1" t="str">
        <f>IF(入力②!F29="","",入力②!F29)</f>
        <v/>
      </c>
      <c r="H24" s="1" t="str">
        <f>IF(入力②!G29="","",入力②!G29)</f>
        <v/>
      </c>
      <c r="I24" s="1" t="str">
        <f>IF(入力②!$E$2&lt;2000,"男","女")</f>
        <v>女</v>
      </c>
      <c r="J24" s="1" t="str">
        <f>IF(入力②!H29="","",入力②!H29)</f>
        <v/>
      </c>
      <c r="K24" s="1" t="str">
        <f>IF(入力②!L29="","",入力②!L29)</f>
        <v/>
      </c>
      <c r="L24" s="1" t="str">
        <f>IF(入力②!M29="","",入力②!M29)</f>
        <v/>
      </c>
      <c r="M24" s="1" t="str">
        <f>IF(入力②!N29="","",入力②!N29)</f>
        <v/>
      </c>
      <c r="N24" s="1" t="str">
        <f>IF(入力②!I29="","",入力②!I29)</f>
        <v/>
      </c>
      <c r="O24" s="1"/>
    </row>
    <row r="25" spans="1:15">
      <c r="A25" s="4" t="s">
        <v>52</v>
      </c>
      <c r="B25" s="1" t="str">
        <f>入力②!$E$2</f>
        <v/>
      </c>
      <c r="C25" s="1" t="str">
        <f t="shared" si="0"/>
        <v>23</v>
      </c>
      <c r="D25" s="1" t="str">
        <f>IF(入力②!$E$3="","",入力②!$E$3)</f>
        <v/>
      </c>
      <c r="E25" s="1" t="str">
        <f>IF(入力②!D30="","",入力②!D30)</f>
        <v/>
      </c>
      <c r="F25" s="1" t="str">
        <f>IF(入力②!E30="","",入力②!E30)</f>
        <v/>
      </c>
      <c r="G25" s="1" t="str">
        <f>IF(入力②!F30="","",入力②!F30)</f>
        <v/>
      </c>
      <c r="H25" s="1" t="str">
        <f>IF(入力②!G30="","",入力②!G30)</f>
        <v/>
      </c>
      <c r="I25" s="1" t="str">
        <f>IF(入力②!$E$2&lt;2000,"男","女")</f>
        <v>女</v>
      </c>
      <c r="J25" s="1" t="str">
        <f>IF(入力②!H30="","",入力②!H30)</f>
        <v/>
      </c>
      <c r="K25" s="1" t="str">
        <f>IF(入力②!L30="","",入力②!L30)</f>
        <v/>
      </c>
      <c r="L25" s="1" t="str">
        <f>IF(入力②!M30="","",入力②!M30)</f>
        <v/>
      </c>
      <c r="M25" s="1" t="str">
        <f>IF(入力②!N30="","",入力②!N30)</f>
        <v/>
      </c>
      <c r="N25" s="1" t="str">
        <f>IF(入力②!I30="","",入力②!I30)</f>
        <v/>
      </c>
      <c r="O25" s="1"/>
    </row>
    <row r="26" spans="1:15">
      <c r="A26" s="4" t="s">
        <v>53</v>
      </c>
      <c r="B26" s="1" t="str">
        <f>入力②!$E$2</f>
        <v/>
      </c>
      <c r="C26" s="1" t="str">
        <f t="shared" si="0"/>
        <v>24</v>
      </c>
      <c r="D26" s="1" t="str">
        <f>IF(入力②!$E$3="","",入力②!$E$3)</f>
        <v/>
      </c>
      <c r="E26" s="1" t="str">
        <f>IF(入力②!D31="","",入力②!D31)</f>
        <v/>
      </c>
      <c r="F26" s="1" t="str">
        <f>IF(入力②!E31="","",入力②!E31)</f>
        <v/>
      </c>
      <c r="G26" s="1" t="str">
        <f>IF(入力②!F31="","",入力②!F31)</f>
        <v/>
      </c>
      <c r="H26" s="1" t="str">
        <f>IF(入力②!G31="","",入力②!G31)</f>
        <v/>
      </c>
      <c r="I26" s="1" t="str">
        <f>IF(入力②!$E$2&lt;2000,"男","女")</f>
        <v>女</v>
      </c>
      <c r="J26" s="1" t="str">
        <f>IF(入力②!H31="","",入力②!H31)</f>
        <v/>
      </c>
      <c r="K26" s="1" t="str">
        <f>IF(入力②!L31="","",入力②!L31)</f>
        <v/>
      </c>
      <c r="L26" s="1" t="str">
        <f>IF(入力②!M31="","",入力②!M31)</f>
        <v/>
      </c>
      <c r="M26" s="1" t="str">
        <f>IF(入力②!N31="","",入力②!N31)</f>
        <v/>
      </c>
      <c r="N26" s="1" t="str">
        <f>IF(入力②!I31="","",入力②!I31)</f>
        <v/>
      </c>
      <c r="O26" s="1"/>
    </row>
    <row r="27" spans="1:15">
      <c r="A27" s="4" t="s">
        <v>54</v>
      </c>
      <c r="B27" s="1" t="str">
        <f>入力②!$E$2</f>
        <v/>
      </c>
      <c r="C27" s="1" t="str">
        <f t="shared" si="0"/>
        <v>25</v>
      </c>
      <c r="D27" s="1" t="str">
        <f>IF(入力②!$E$3="","",入力②!$E$3)</f>
        <v/>
      </c>
      <c r="E27" s="1" t="str">
        <f>IF(入力②!D32="","",入力②!D32)</f>
        <v/>
      </c>
      <c r="F27" s="1" t="str">
        <f>IF(入力②!E32="","",入力②!E32)</f>
        <v/>
      </c>
      <c r="G27" s="1" t="str">
        <f>IF(入力②!F32="","",入力②!F32)</f>
        <v/>
      </c>
      <c r="H27" s="1" t="str">
        <f>IF(入力②!G32="","",入力②!G32)</f>
        <v/>
      </c>
      <c r="I27" s="1" t="str">
        <f>IF(入力②!$E$2&lt;2000,"男","女")</f>
        <v>女</v>
      </c>
      <c r="J27" s="1" t="str">
        <f>IF(入力②!H32="","",入力②!H32)</f>
        <v/>
      </c>
      <c r="K27" s="1" t="str">
        <f>IF(入力②!L32="","",入力②!L32)</f>
        <v/>
      </c>
      <c r="L27" s="1" t="str">
        <f>IF(入力②!M32="","",入力②!M32)</f>
        <v/>
      </c>
      <c r="M27" s="1" t="str">
        <f>IF(入力②!N32="","",入力②!N32)</f>
        <v/>
      </c>
      <c r="N27" s="1" t="str">
        <f>IF(入力②!I32="","",入力②!I32)</f>
        <v/>
      </c>
      <c r="O27" s="1"/>
    </row>
    <row r="28" spans="1:15">
      <c r="A28" s="4" t="s">
        <v>55</v>
      </c>
      <c r="B28" s="1" t="str">
        <f>入力②!$E$2</f>
        <v/>
      </c>
      <c r="C28" s="1" t="str">
        <f t="shared" si="0"/>
        <v>26</v>
      </c>
      <c r="D28" s="1" t="str">
        <f>IF(入力②!$E$3="","",入力②!$E$3)</f>
        <v/>
      </c>
      <c r="E28" s="1" t="str">
        <f>IF(入力②!D33="","",入力②!D33)</f>
        <v/>
      </c>
      <c r="F28" s="1" t="str">
        <f>IF(入力②!E33="","",入力②!E33)</f>
        <v/>
      </c>
      <c r="G28" s="1" t="str">
        <f>IF(入力②!F33="","",入力②!F33)</f>
        <v/>
      </c>
      <c r="H28" s="1" t="str">
        <f>IF(入力②!G33="","",入力②!G33)</f>
        <v/>
      </c>
      <c r="I28" s="1" t="str">
        <f>IF(入力②!$E$2&lt;2000,"男","女")</f>
        <v>女</v>
      </c>
      <c r="J28" s="1" t="str">
        <f>IF(入力②!H33="","",入力②!H33)</f>
        <v/>
      </c>
      <c r="K28" s="1" t="str">
        <f>IF(入力②!L33="","",入力②!L33)</f>
        <v/>
      </c>
      <c r="L28" s="1" t="str">
        <f>IF(入力②!M33="","",入力②!M33)</f>
        <v/>
      </c>
      <c r="M28" s="1" t="str">
        <f>IF(入力②!N33="","",入力②!N33)</f>
        <v/>
      </c>
      <c r="N28" s="1" t="str">
        <f>IF(入力②!I33="","",入力②!I33)</f>
        <v/>
      </c>
      <c r="O28" s="1"/>
    </row>
    <row r="29" spans="1:15">
      <c r="A29" s="4" t="s">
        <v>56</v>
      </c>
      <c r="B29" s="1" t="str">
        <f>入力②!$E$2</f>
        <v/>
      </c>
      <c r="C29" s="1" t="str">
        <f t="shared" si="0"/>
        <v>27</v>
      </c>
      <c r="D29" s="1" t="str">
        <f>IF(入力②!$E$3="","",入力②!$E$3)</f>
        <v/>
      </c>
      <c r="E29" s="1" t="str">
        <f>IF(入力②!D34="","",入力②!D34)</f>
        <v/>
      </c>
      <c r="F29" s="1" t="str">
        <f>IF(入力②!E34="","",入力②!E34)</f>
        <v/>
      </c>
      <c r="G29" s="1" t="str">
        <f>IF(入力②!F34="","",入力②!F34)</f>
        <v/>
      </c>
      <c r="H29" s="1" t="str">
        <f>IF(入力②!G34="","",入力②!G34)</f>
        <v/>
      </c>
      <c r="I29" s="1" t="str">
        <f>IF(入力②!$E$2&lt;2000,"男","女")</f>
        <v>女</v>
      </c>
      <c r="J29" s="1" t="str">
        <f>IF(入力②!H34="","",入力②!H34)</f>
        <v/>
      </c>
      <c r="K29" s="1" t="str">
        <f>IF(入力②!L34="","",入力②!L34)</f>
        <v/>
      </c>
      <c r="L29" s="1" t="str">
        <f>IF(入力②!M34="","",入力②!M34)</f>
        <v/>
      </c>
      <c r="M29" s="1" t="str">
        <f>IF(入力②!N34="","",入力②!N34)</f>
        <v/>
      </c>
      <c r="N29" s="1" t="str">
        <f>IF(入力②!I34="","",入力②!I34)</f>
        <v/>
      </c>
      <c r="O29" s="1"/>
    </row>
    <row r="30" spans="1:15">
      <c r="A30" s="4" t="s">
        <v>57</v>
      </c>
      <c r="B30" s="1" t="str">
        <f>入力②!$E$2</f>
        <v/>
      </c>
      <c r="C30" s="1" t="str">
        <f t="shared" si="0"/>
        <v>28</v>
      </c>
      <c r="D30" s="1" t="str">
        <f>IF(入力②!$E$3="","",入力②!$E$3)</f>
        <v/>
      </c>
      <c r="E30" s="1" t="str">
        <f>IF(入力②!D35="","",入力②!D35)</f>
        <v/>
      </c>
      <c r="F30" s="1" t="str">
        <f>IF(入力②!E35="","",入力②!E35)</f>
        <v/>
      </c>
      <c r="G30" s="1" t="str">
        <f>IF(入力②!F35="","",入力②!F35)</f>
        <v/>
      </c>
      <c r="H30" s="1" t="str">
        <f>IF(入力②!G35="","",入力②!G35)</f>
        <v/>
      </c>
      <c r="I30" s="1" t="str">
        <f>IF(入力②!$E$2&lt;2000,"男","女")</f>
        <v>女</v>
      </c>
      <c r="J30" s="1" t="str">
        <f>IF(入力②!H35="","",入力②!H35)</f>
        <v/>
      </c>
      <c r="K30" s="1" t="str">
        <f>IF(入力②!L35="","",入力②!L35)</f>
        <v/>
      </c>
      <c r="L30" s="1" t="str">
        <f>IF(入力②!M35="","",入力②!M35)</f>
        <v/>
      </c>
      <c r="M30" s="1" t="str">
        <f>IF(入力②!N35="","",入力②!N35)</f>
        <v/>
      </c>
      <c r="N30" s="1" t="str">
        <f>IF(入力②!I35="","",入力②!I35)</f>
        <v/>
      </c>
      <c r="O30" s="1"/>
    </row>
    <row r="31" spans="1:15">
      <c r="A31" s="4" t="s">
        <v>58</v>
      </c>
      <c r="B31" s="1" t="str">
        <f>入力②!$E$2</f>
        <v/>
      </c>
      <c r="C31" s="1" t="str">
        <f t="shared" si="0"/>
        <v>29</v>
      </c>
      <c r="D31" s="1" t="str">
        <f>IF(入力②!$E$3="","",入力②!$E$3)</f>
        <v/>
      </c>
      <c r="E31" s="1" t="str">
        <f>IF(入力②!D36="","",入力②!D36)</f>
        <v/>
      </c>
      <c r="F31" s="1" t="str">
        <f>IF(入力②!E36="","",入力②!E36)</f>
        <v/>
      </c>
      <c r="G31" s="1" t="str">
        <f>IF(入力②!F36="","",入力②!F36)</f>
        <v/>
      </c>
      <c r="H31" s="1" t="str">
        <f>IF(入力②!G36="","",入力②!G36)</f>
        <v/>
      </c>
      <c r="I31" s="1" t="str">
        <f>IF(入力②!$E$2&lt;2000,"男","女")</f>
        <v>女</v>
      </c>
      <c r="J31" s="1" t="str">
        <f>IF(入力②!H36="","",入力②!H36)</f>
        <v/>
      </c>
      <c r="K31" s="1" t="str">
        <f>IF(入力②!L36="","",入力②!L36)</f>
        <v/>
      </c>
      <c r="L31" s="1" t="str">
        <f>IF(入力②!M36="","",入力②!M36)</f>
        <v/>
      </c>
      <c r="M31" s="1" t="str">
        <f>IF(入力②!N36="","",入力②!N36)</f>
        <v/>
      </c>
      <c r="N31" s="1" t="str">
        <f>IF(入力②!I36="","",入力②!I36)</f>
        <v/>
      </c>
      <c r="O31" s="1"/>
    </row>
    <row r="32" spans="1:15">
      <c r="A32" s="4" t="s">
        <v>59</v>
      </c>
      <c r="B32" s="1" t="str">
        <f>入力②!$E$2</f>
        <v/>
      </c>
      <c r="C32" s="1" t="str">
        <f t="shared" si="0"/>
        <v>30</v>
      </c>
      <c r="D32" s="1" t="str">
        <f>IF(入力②!$E$3="","",入力②!$E$3)</f>
        <v/>
      </c>
      <c r="E32" s="1" t="str">
        <f>IF(入力②!D37="","",入力②!D37)</f>
        <v/>
      </c>
      <c r="F32" s="1" t="str">
        <f>IF(入力②!E37="","",入力②!E37)</f>
        <v/>
      </c>
      <c r="G32" s="1" t="str">
        <f>IF(入力②!F37="","",入力②!F37)</f>
        <v/>
      </c>
      <c r="H32" s="1" t="str">
        <f>IF(入力②!G37="","",入力②!G37)</f>
        <v/>
      </c>
      <c r="I32" s="1" t="str">
        <f>IF(入力②!$E$2&lt;2000,"男","女")</f>
        <v>女</v>
      </c>
      <c r="J32" s="1" t="str">
        <f>IF(入力②!H37="","",入力②!H37)</f>
        <v/>
      </c>
      <c r="K32" s="1" t="str">
        <f>IF(入力②!L37="","",入力②!L37)</f>
        <v/>
      </c>
      <c r="L32" s="1" t="str">
        <f>IF(入力②!M37="","",入力②!M37)</f>
        <v/>
      </c>
      <c r="M32" s="1" t="str">
        <f>IF(入力②!N37="","",入力②!N37)</f>
        <v/>
      </c>
      <c r="N32" s="1" t="str">
        <f>IF(入力②!I37="","",入力②!I37)</f>
        <v/>
      </c>
      <c r="O32" s="1"/>
    </row>
    <row r="33" spans="1:15">
      <c r="A33" s="4" t="s">
        <v>60</v>
      </c>
      <c r="B33" s="1" t="str">
        <f>入力②!$E$2</f>
        <v/>
      </c>
      <c r="C33" s="1" t="str">
        <f t="shared" si="0"/>
        <v>31</v>
      </c>
      <c r="D33" s="1" t="str">
        <f>IF(入力②!$E$3="","",入力②!$E$3)</f>
        <v/>
      </c>
      <c r="E33" s="1" t="str">
        <f>IF(入力②!D38="","",入力②!D38)</f>
        <v/>
      </c>
      <c r="F33" s="1" t="str">
        <f>IF(入力②!E38="","",入力②!E38)</f>
        <v/>
      </c>
      <c r="G33" s="1" t="str">
        <f>IF(入力②!F38="","",入力②!F38)</f>
        <v/>
      </c>
      <c r="H33" s="1" t="str">
        <f>IF(入力②!G38="","",入力②!G38)</f>
        <v/>
      </c>
      <c r="I33" s="1" t="str">
        <f>IF(入力②!$E$2&lt;2000,"男","女")</f>
        <v>女</v>
      </c>
      <c r="J33" s="1" t="str">
        <f>IF(入力②!H38="","",入力②!H38)</f>
        <v/>
      </c>
      <c r="K33" s="1" t="str">
        <f>IF(入力②!L38="","",入力②!L38)</f>
        <v/>
      </c>
      <c r="L33" s="1" t="str">
        <f>IF(入力②!M38="","",入力②!M38)</f>
        <v/>
      </c>
      <c r="M33" s="1" t="str">
        <f>IF(入力②!N38="","",入力②!N38)</f>
        <v/>
      </c>
      <c r="N33" s="1" t="str">
        <f>IF(入力②!I38="","",入力②!I38)</f>
        <v/>
      </c>
      <c r="O33" s="5"/>
    </row>
    <row r="34" spans="1:15">
      <c r="A34" s="4" t="s">
        <v>61</v>
      </c>
      <c r="B34" s="1" t="str">
        <f>入力②!$E$2</f>
        <v/>
      </c>
      <c r="C34" s="1" t="str">
        <f t="shared" si="0"/>
        <v>32</v>
      </c>
      <c r="D34" s="1" t="str">
        <f>IF(入力②!$E$3="","",入力②!$E$3)</f>
        <v/>
      </c>
      <c r="E34" s="1" t="str">
        <f>IF(入力②!D39="","",入力②!D39)</f>
        <v/>
      </c>
      <c r="F34" s="1" t="str">
        <f>IF(入力②!E39="","",入力②!E39)</f>
        <v/>
      </c>
      <c r="G34" s="1" t="str">
        <f>IF(入力②!F39="","",入力②!F39)</f>
        <v/>
      </c>
      <c r="H34" s="1" t="str">
        <f>IF(入力②!G39="","",入力②!G39)</f>
        <v/>
      </c>
      <c r="I34" s="1" t="str">
        <f>IF(入力②!$E$2&lt;2000,"男","女")</f>
        <v>女</v>
      </c>
      <c r="J34" s="1" t="str">
        <f>IF(入力②!H39="","",入力②!H39)</f>
        <v/>
      </c>
      <c r="K34" s="1" t="str">
        <f>IF(入力②!L39="","",入力②!L39)</f>
        <v/>
      </c>
      <c r="L34" s="1" t="str">
        <f>IF(入力②!M39="","",入力②!M39)</f>
        <v/>
      </c>
      <c r="M34" s="1" t="str">
        <f>IF(入力②!N39="","",入力②!N39)</f>
        <v/>
      </c>
      <c r="N34" s="1" t="str">
        <f>IF(入力②!I39="","",入力②!I39)</f>
        <v/>
      </c>
      <c r="O34" s="1"/>
    </row>
    <row r="35" spans="1:15">
      <c r="A35" s="4" t="s">
        <v>62</v>
      </c>
      <c r="B35" s="1" t="str">
        <f>入力②!$E$2</f>
        <v/>
      </c>
      <c r="C35" s="1" t="str">
        <f t="shared" si="0"/>
        <v>33</v>
      </c>
      <c r="D35" s="1" t="str">
        <f>IF(入力②!$E$3="","",入力②!$E$3)</f>
        <v/>
      </c>
      <c r="E35" s="1" t="str">
        <f>IF(入力②!D40="","",入力②!D40)</f>
        <v/>
      </c>
      <c r="F35" s="1" t="str">
        <f>IF(入力②!E40="","",入力②!E40)</f>
        <v/>
      </c>
      <c r="G35" s="1" t="str">
        <f>IF(入力②!F40="","",入力②!F40)</f>
        <v/>
      </c>
      <c r="H35" s="1" t="str">
        <f>IF(入力②!G40="","",入力②!G40)</f>
        <v/>
      </c>
      <c r="I35" s="1" t="str">
        <f>IF(入力②!$E$2&lt;2000,"男","女")</f>
        <v>女</v>
      </c>
      <c r="J35" s="1" t="str">
        <f>IF(入力②!H40="","",入力②!H40)</f>
        <v/>
      </c>
      <c r="K35" s="1" t="str">
        <f>IF(入力②!L40="","",入力②!L40)</f>
        <v/>
      </c>
      <c r="L35" s="1" t="str">
        <f>IF(入力②!M40="","",入力②!M40)</f>
        <v/>
      </c>
      <c r="M35" s="1" t="str">
        <f>IF(入力②!N40="","",入力②!N40)</f>
        <v/>
      </c>
      <c r="N35" s="1" t="str">
        <f>IF(入力②!I40="","",入力②!I40)</f>
        <v/>
      </c>
      <c r="O35" s="1"/>
    </row>
    <row r="36" spans="1:15">
      <c r="A36" s="4" t="s">
        <v>63</v>
      </c>
      <c r="B36" s="1" t="str">
        <f>入力②!$E$2</f>
        <v/>
      </c>
      <c r="C36" s="1" t="str">
        <f t="shared" si="0"/>
        <v>34</v>
      </c>
      <c r="D36" s="1" t="str">
        <f>IF(入力②!$E$3="","",入力②!$E$3)</f>
        <v/>
      </c>
      <c r="E36" s="1" t="str">
        <f>IF(入力②!D41="","",入力②!D41)</f>
        <v/>
      </c>
      <c r="F36" s="1" t="str">
        <f>IF(入力②!E41="","",入力②!E41)</f>
        <v/>
      </c>
      <c r="G36" s="1" t="str">
        <f>IF(入力②!F41="","",入力②!F41)</f>
        <v/>
      </c>
      <c r="H36" s="1" t="str">
        <f>IF(入力②!G41="","",入力②!G41)</f>
        <v/>
      </c>
      <c r="I36" s="1" t="str">
        <f>IF(入力②!$E$2&lt;2000,"男","女")</f>
        <v>女</v>
      </c>
      <c r="J36" s="1" t="str">
        <f>IF(入力②!H41="","",入力②!H41)</f>
        <v/>
      </c>
      <c r="K36" s="1" t="str">
        <f>IF(入力②!L41="","",入力②!L41)</f>
        <v/>
      </c>
      <c r="L36" s="1" t="str">
        <f>IF(入力②!M41="","",入力②!M41)</f>
        <v/>
      </c>
      <c r="M36" s="1" t="str">
        <f>IF(入力②!N41="","",入力②!N41)</f>
        <v/>
      </c>
      <c r="N36" s="1" t="str">
        <f>IF(入力②!I41="","",入力②!I41)</f>
        <v/>
      </c>
      <c r="O36" s="1"/>
    </row>
    <row r="37" spans="1:15">
      <c r="A37" s="4" t="s">
        <v>64</v>
      </c>
      <c r="B37" s="1" t="str">
        <f>入力②!$E$2</f>
        <v/>
      </c>
      <c r="C37" s="1" t="str">
        <f t="shared" si="0"/>
        <v>35</v>
      </c>
      <c r="D37" s="1" t="str">
        <f>IF(入力②!$E$3="","",入力②!$E$3)</f>
        <v/>
      </c>
      <c r="E37" s="1" t="str">
        <f>IF(入力②!D42="","",入力②!D42)</f>
        <v/>
      </c>
      <c r="F37" s="1" t="str">
        <f>IF(入力②!E42="","",入力②!E42)</f>
        <v/>
      </c>
      <c r="G37" s="1" t="str">
        <f>IF(入力②!F42="","",入力②!F42)</f>
        <v/>
      </c>
      <c r="H37" s="1" t="str">
        <f>IF(入力②!G42="","",入力②!G42)</f>
        <v/>
      </c>
      <c r="I37" s="1" t="str">
        <f>IF(入力②!$E$2&lt;2000,"男","女")</f>
        <v>女</v>
      </c>
      <c r="J37" s="1" t="str">
        <f>IF(入力②!H42="","",入力②!H42)</f>
        <v/>
      </c>
      <c r="K37" s="1" t="str">
        <f>IF(入力②!L42="","",入力②!L42)</f>
        <v/>
      </c>
      <c r="L37" s="1" t="str">
        <f>IF(入力②!M42="","",入力②!M42)</f>
        <v/>
      </c>
      <c r="M37" s="1" t="str">
        <f>IF(入力②!N42="","",入力②!N42)</f>
        <v/>
      </c>
      <c r="N37" s="1" t="str">
        <f>IF(入力②!I42="","",入力②!I42)</f>
        <v/>
      </c>
      <c r="O37" s="1"/>
    </row>
    <row r="38" spans="1:15">
      <c r="A38" s="4" t="s">
        <v>65</v>
      </c>
      <c r="B38" s="1" t="str">
        <f>入力②!$E$2</f>
        <v/>
      </c>
      <c r="C38" s="1" t="str">
        <f t="shared" si="0"/>
        <v>36</v>
      </c>
      <c r="D38" s="1" t="str">
        <f>IF(入力②!$E$3="","",入力②!$E$3)</f>
        <v/>
      </c>
      <c r="E38" s="1" t="str">
        <f>IF(入力②!D43="","",入力②!D43)</f>
        <v/>
      </c>
      <c r="F38" s="1" t="str">
        <f>IF(入力②!E43="","",入力②!E43)</f>
        <v/>
      </c>
      <c r="G38" s="1" t="str">
        <f>IF(入力②!F43="","",入力②!F43)</f>
        <v/>
      </c>
      <c r="H38" s="1" t="str">
        <f>IF(入力②!G43="","",入力②!G43)</f>
        <v/>
      </c>
      <c r="I38" s="1" t="str">
        <f>IF(入力②!$E$2&lt;2000,"男","女")</f>
        <v>女</v>
      </c>
      <c r="J38" s="1" t="str">
        <f>IF(入力②!H43="","",入力②!H43)</f>
        <v/>
      </c>
      <c r="K38" s="1" t="str">
        <f>IF(入力②!L43="","",入力②!L43)</f>
        <v/>
      </c>
      <c r="L38" s="1" t="str">
        <f>IF(入力②!M43="","",入力②!M43)</f>
        <v/>
      </c>
      <c r="M38" s="1" t="str">
        <f>IF(入力②!N43="","",入力②!N43)</f>
        <v/>
      </c>
      <c r="N38" s="1" t="str">
        <f>IF(入力②!I43="","",入力②!I43)</f>
        <v/>
      </c>
      <c r="O38" s="1"/>
    </row>
    <row r="39" spans="1:15">
      <c r="A39" s="4" t="s">
        <v>66</v>
      </c>
      <c r="B39" s="1" t="str">
        <f>入力②!$E$2</f>
        <v/>
      </c>
      <c r="C39" s="1" t="str">
        <f t="shared" si="0"/>
        <v>37</v>
      </c>
      <c r="D39" s="1" t="str">
        <f>IF(入力②!$E$3="","",入力②!$E$3)</f>
        <v/>
      </c>
      <c r="E39" s="1" t="str">
        <f>IF(入力②!D44="","",入力②!D44)</f>
        <v/>
      </c>
      <c r="F39" s="1" t="str">
        <f>IF(入力②!E44="","",入力②!E44)</f>
        <v/>
      </c>
      <c r="G39" s="1" t="str">
        <f>IF(入力②!F44="","",入力②!F44)</f>
        <v/>
      </c>
      <c r="H39" s="1" t="str">
        <f>IF(入力②!G44="","",入力②!G44)</f>
        <v/>
      </c>
      <c r="I39" s="1" t="str">
        <f>IF(入力②!$E$2&lt;2000,"男","女")</f>
        <v>女</v>
      </c>
      <c r="J39" s="1" t="str">
        <f>IF(入力②!H44="","",入力②!H44)</f>
        <v/>
      </c>
      <c r="K39" s="1" t="str">
        <f>IF(入力②!L44="","",入力②!L44)</f>
        <v/>
      </c>
      <c r="L39" s="1" t="str">
        <f>IF(入力②!M44="","",入力②!M44)</f>
        <v/>
      </c>
      <c r="M39" s="1" t="str">
        <f>IF(入力②!N44="","",入力②!N44)</f>
        <v/>
      </c>
      <c r="N39" s="1" t="str">
        <f>IF(入力②!I44="","",入力②!I44)</f>
        <v/>
      </c>
      <c r="O39" s="1"/>
    </row>
    <row r="40" spans="1:15">
      <c r="A40" s="4" t="s">
        <v>67</v>
      </c>
      <c r="B40" s="1" t="str">
        <f>入力②!$E$2</f>
        <v/>
      </c>
      <c r="C40" s="1" t="str">
        <f t="shared" si="0"/>
        <v>38</v>
      </c>
      <c r="D40" s="1" t="str">
        <f>IF(入力②!$E$3="","",入力②!$E$3)</f>
        <v/>
      </c>
      <c r="E40" s="1" t="str">
        <f>IF(入力②!D45="","",入力②!D45)</f>
        <v/>
      </c>
      <c r="F40" s="1" t="str">
        <f>IF(入力②!E45="","",入力②!E45)</f>
        <v/>
      </c>
      <c r="G40" s="1" t="str">
        <f>IF(入力②!F45="","",入力②!F45)</f>
        <v/>
      </c>
      <c r="H40" s="1" t="str">
        <f>IF(入力②!G45="","",入力②!G45)</f>
        <v/>
      </c>
      <c r="I40" s="1" t="str">
        <f>IF(入力②!$E$2&lt;2000,"男","女")</f>
        <v>女</v>
      </c>
      <c r="J40" s="1" t="str">
        <f>IF(入力②!H45="","",入力②!H45)</f>
        <v/>
      </c>
      <c r="K40" s="1" t="str">
        <f>IF(入力②!L45="","",入力②!L45)</f>
        <v/>
      </c>
      <c r="L40" s="1" t="str">
        <f>IF(入力②!M45="","",入力②!M45)</f>
        <v/>
      </c>
      <c r="M40" s="1" t="str">
        <f>IF(入力②!N45="","",入力②!N45)</f>
        <v/>
      </c>
      <c r="N40" s="1" t="str">
        <f>IF(入力②!I45="","",入力②!I45)</f>
        <v/>
      </c>
      <c r="O40" s="1"/>
    </row>
    <row r="41" spans="1:15">
      <c r="A41" s="4" t="s">
        <v>68</v>
      </c>
      <c r="B41" s="1" t="str">
        <f>入力②!$E$2</f>
        <v/>
      </c>
      <c r="C41" s="1" t="str">
        <f t="shared" si="0"/>
        <v>39</v>
      </c>
      <c r="D41" s="1" t="str">
        <f>IF(入力②!$E$3="","",入力②!$E$3)</f>
        <v/>
      </c>
      <c r="E41" s="1" t="str">
        <f>IF(入力②!D46="","",入力②!D46)</f>
        <v/>
      </c>
      <c r="F41" s="1" t="str">
        <f>IF(入力②!E46="","",入力②!E46)</f>
        <v/>
      </c>
      <c r="G41" s="1" t="str">
        <f>IF(入力②!F46="","",入力②!F46)</f>
        <v/>
      </c>
      <c r="H41" s="1" t="str">
        <f>IF(入力②!G46="","",入力②!G46)</f>
        <v/>
      </c>
      <c r="I41" s="1" t="str">
        <f>IF(入力②!$E$2&lt;2000,"男","女")</f>
        <v>女</v>
      </c>
      <c r="J41" s="1" t="str">
        <f>IF(入力②!H46="","",入力②!H46)</f>
        <v/>
      </c>
      <c r="K41" s="1" t="str">
        <f>IF(入力②!L46="","",入力②!L46)</f>
        <v/>
      </c>
      <c r="L41" s="1" t="str">
        <f>IF(入力②!M46="","",入力②!M46)</f>
        <v/>
      </c>
      <c r="M41" s="1" t="str">
        <f>IF(入力②!N46="","",入力②!N46)</f>
        <v/>
      </c>
      <c r="N41" s="1" t="str">
        <f>IF(入力②!I46="","",入力②!I46)</f>
        <v/>
      </c>
      <c r="O41" s="1"/>
    </row>
    <row r="42" spans="1:15">
      <c r="A42" s="4" t="s">
        <v>69</v>
      </c>
      <c r="B42" s="1" t="str">
        <f>入力②!$E$2</f>
        <v/>
      </c>
      <c r="C42" s="1" t="str">
        <f t="shared" si="0"/>
        <v>40</v>
      </c>
      <c r="D42" s="1" t="str">
        <f>IF(入力②!$E$3="","",入力②!$E$3)</f>
        <v/>
      </c>
      <c r="E42" s="1" t="str">
        <f>IF(入力②!D47="","",入力②!D47)</f>
        <v/>
      </c>
      <c r="F42" s="1" t="str">
        <f>IF(入力②!E47="","",入力②!E47)</f>
        <v/>
      </c>
      <c r="G42" s="1" t="str">
        <f>IF(入力②!F47="","",入力②!F47)</f>
        <v/>
      </c>
      <c r="H42" s="1" t="str">
        <f>IF(入力②!G47="","",入力②!G47)</f>
        <v/>
      </c>
      <c r="I42" s="1" t="str">
        <f>IF(入力②!$E$2&lt;2000,"男","女")</f>
        <v>女</v>
      </c>
      <c r="J42" s="1" t="str">
        <f>IF(入力②!H47="","",入力②!H47)</f>
        <v/>
      </c>
      <c r="K42" s="1" t="str">
        <f>IF(入力②!L47="","",入力②!L47)</f>
        <v/>
      </c>
      <c r="L42" s="1" t="str">
        <f>IF(入力②!M47="","",入力②!M47)</f>
        <v/>
      </c>
      <c r="M42" s="1" t="str">
        <f>IF(入力②!N47="","",入力②!N47)</f>
        <v/>
      </c>
      <c r="N42" s="1" t="str">
        <f>IF(入力②!I47="","",入力②!I47)</f>
        <v/>
      </c>
      <c r="O42" s="1"/>
    </row>
    <row r="43" spans="1:15">
      <c r="A43" s="4" t="s">
        <v>70</v>
      </c>
      <c r="B43" s="1" t="str">
        <f>入力②!$E$2</f>
        <v/>
      </c>
      <c r="C43" s="1" t="str">
        <f t="shared" si="0"/>
        <v>41</v>
      </c>
      <c r="D43" s="1" t="str">
        <f>IF(入力②!$E$3="","",入力②!$E$3)</f>
        <v/>
      </c>
      <c r="E43" s="1" t="str">
        <f>IF(入力②!D48="","",入力②!D48)</f>
        <v/>
      </c>
      <c r="F43" s="1" t="str">
        <f>IF(入力②!E48="","",入力②!E48)</f>
        <v/>
      </c>
      <c r="G43" s="1" t="str">
        <f>IF(入力②!F48="","",入力②!F48)</f>
        <v/>
      </c>
      <c r="H43" s="1" t="str">
        <f>IF(入力②!G48="","",入力②!G48)</f>
        <v/>
      </c>
      <c r="I43" s="1" t="str">
        <f>IF(入力②!$E$2&lt;2000,"男","女")</f>
        <v>女</v>
      </c>
      <c r="J43" s="1" t="str">
        <f>IF(入力②!H48="","",入力②!H48)</f>
        <v/>
      </c>
      <c r="K43" s="1" t="str">
        <f>IF(入力②!L48="","",入力②!L48)</f>
        <v/>
      </c>
      <c r="L43" s="1" t="str">
        <f>IF(入力②!M48="","",入力②!M48)</f>
        <v/>
      </c>
      <c r="M43" s="1" t="str">
        <f>IF(入力②!N48="","",入力②!N48)</f>
        <v/>
      </c>
      <c r="N43" s="1" t="str">
        <f>IF(入力②!I48="","",入力②!I48)</f>
        <v/>
      </c>
      <c r="O43" s="1"/>
    </row>
    <row r="44" spans="1:15">
      <c r="A44" s="4" t="s">
        <v>71</v>
      </c>
      <c r="B44" s="1" t="str">
        <f>入力②!$E$2</f>
        <v/>
      </c>
      <c r="C44" s="1" t="str">
        <f t="shared" si="0"/>
        <v>42</v>
      </c>
      <c r="D44" s="1" t="str">
        <f>IF(入力②!$E$3="","",入力②!$E$3)</f>
        <v/>
      </c>
      <c r="E44" s="1" t="str">
        <f>IF(入力②!D49="","",入力②!D49)</f>
        <v/>
      </c>
      <c r="F44" s="1" t="str">
        <f>IF(入力②!E49="","",入力②!E49)</f>
        <v/>
      </c>
      <c r="G44" s="1" t="str">
        <f>IF(入力②!F49="","",入力②!F49)</f>
        <v/>
      </c>
      <c r="H44" s="1" t="str">
        <f>IF(入力②!G49="","",入力②!G49)</f>
        <v/>
      </c>
      <c r="I44" s="1" t="str">
        <f>IF(入力②!$E$2&lt;2000,"男","女")</f>
        <v>女</v>
      </c>
      <c r="J44" s="1" t="str">
        <f>IF(入力②!H49="","",入力②!H49)</f>
        <v/>
      </c>
      <c r="K44" s="1" t="str">
        <f>IF(入力②!L49="","",入力②!L49)</f>
        <v/>
      </c>
      <c r="L44" s="1" t="str">
        <f>IF(入力②!M49="","",入力②!M49)</f>
        <v/>
      </c>
      <c r="M44" s="1" t="str">
        <f>IF(入力②!N49="","",入力②!N49)</f>
        <v/>
      </c>
      <c r="N44" s="1" t="str">
        <f>IF(入力②!I49="","",入力②!I49)</f>
        <v/>
      </c>
      <c r="O44" s="1"/>
    </row>
    <row r="45" spans="1:15">
      <c r="A45" s="4" t="s">
        <v>72</v>
      </c>
      <c r="B45" s="1" t="str">
        <f>入力②!$E$2</f>
        <v/>
      </c>
      <c r="C45" s="1" t="str">
        <f t="shared" si="0"/>
        <v>43</v>
      </c>
      <c r="D45" s="1" t="str">
        <f>IF(入力②!$E$3="","",入力②!$E$3)</f>
        <v/>
      </c>
      <c r="E45" s="1" t="str">
        <f>IF(入力②!D50="","",入力②!D50)</f>
        <v/>
      </c>
      <c r="F45" s="1" t="str">
        <f>IF(入力②!E50="","",入力②!E50)</f>
        <v/>
      </c>
      <c r="G45" s="1" t="str">
        <f>IF(入力②!F50="","",入力②!F50)</f>
        <v/>
      </c>
      <c r="H45" s="1" t="str">
        <f>IF(入力②!G50="","",入力②!G50)</f>
        <v/>
      </c>
      <c r="I45" s="1" t="str">
        <f>IF(入力②!$E$2&lt;2000,"男","女")</f>
        <v>女</v>
      </c>
      <c r="J45" s="1" t="str">
        <f>IF(入力②!H50="","",入力②!H50)</f>
        <v/>
      </c>
      <c r="K45" s="1" t="str">
        <f>IF(入力②!L50="","",入力②!L50)</f>
        <v/>
      </c>
      <c r="L45" s="1" t="str">
        <f>IF(入力②!M50="","",入力②!M50)</f>
        <v/>
      </c>
      <c r="M45" s="1" t="str">
        <f>IF(入力②!N50="","",入力②!N50)</f>
        <v/>
      </c>
      <c r="N45" s="1" t="str">
        <f>IF(入力②!I50="","",入力②!I50)</f>
        <v/>
      </c>
      <c r="O45" s="1"/>
    </row>
    <row r="46" spans="1:15">
      <c r="A46" s="4" t="s">
        <v>73</v>
      </c>
      <c r="B46" s="1" t="str">
        <f>入力②!$E$2</f>
        <v/>
      </c>
      <c r="C46" s="1" t="str">
        <f t="shared" si="0"/>
        <v>44</v>
      </c>
      <c r="D46" s="1" t="str">
        <f>IF(入力②!$E$3="","",入力②!$E$3)</f>
        <v/>
      </c>
      <c r="E46" s="1" t="str">
        <f>IF(入力②!D51="","",入力②!D51)</f>
        <v/>
      </c>
      <c r="F46" s="1" t="str">
        <f>IF(入力②!E51="","",入力②!E51)</f>
        <v/>
      </c>
      <c r="G46" s="1" t="str">
        <f>IF(入力②!F51="","",入力②!F51)</f>
        <v/>
      </c>
      <c r="H46" s="1" t="str">
        <f>IF(入力②!G51="","",入力②!G51)</f>
        <v/>
      </c>
      <c r="I46" s="1" t="str">
        <f>IF(入力②!$E$2&lt;2000,"男","女")</f>
        <v>女</v>
      </c>
      <c r="J46" s="1" t="str">
        <f>IF(入力②!H51="","",入力②!H51)</f>
        <v/>
      </c>
      <c r="K46" s="1" t="str">
        <f>IF(入力②!L51="","",入力②!L51)</f>
        <v/>
      </c>
      <c r="L46" s="1" t="str">
        <f>IF(入力②!M51="","",入力②!M51)</f>
        <v/>
      </c>
      <c r="M46" s="1" t="str">
        <f>IF(入力②!N51="","",入力②!N51)</f>
        <v/>
      </c>
      <c r="N46" s="1" t="str">
        <f>IF(入力②!I51="","",入力②!I51)</f>
        <v/>
      </c>
      <c r="O46" s="1"/>
    </row>
    <row r="47" spans="1:15">
      <c r="A47" s="4" t="s">
        <v>74</v>
      </c>
      <c r="B47" s="1" t="str">
        <f>入力②!$E$2</f>
        <v/>
      </c>
      <c r="C47" s="1" t="str">
        <f t="shared" si="0"/>
        <v>45</v>
      </c>
      <c r="D47" s="1" t="str">
        <f>IF(入力②!$E$3="","",入力②!$E$3)</f>
        <v/>
      </c>
      <c r="E47" s="1" t="str">
        <f>IF(入力②!D52="","",入力②!D52)</f>
        <v/>
      </c>
      <c r="F47" s="1" t="str">
        <f>IF(入力②!E52="","",入力②!E52)</f>
        <v/>
      </c>
      <c r="G47" s="1" t="str">
        <f>IF(入力②!F52="","",入力②!F52)</f>
        <v/>
      </c>
      <c r="H47" s="1" t="str">
        <f>IF(入力②!G52="","",入力②!G52)</f>
        <v/>
      </c>
      <c r="I47" s="1" t="str">
        <f>IF(入力②!$E$2&lt;2000,"男","女")</f>
        <v>女</v>
      </c>
      <c r="J47" s="1" t="str">
        <f>IF(入力②!H52="","",入力②!H52)</f>
        <v/>
      </c>
      <c r="K47" s="1" t="str">
        <f>IF(入力②!L52="","",入力②!L52)</f>
        <v/>
      </c>
      <c r="L47" s="1" t="str">
        <f>IF(入力②!M52="","",入力②!M52)</f>
        <v/>
      </c>
      <c r="M47" s="1" t="str">
        <f>IF(入力②!N52="","",入力②!N52)</f>
        <v/>
      </c>
      <c r="N47" s="1" t="str">
        <f>IF(入力②!I52="","",入力②!I52)</f>
        <v/>
      </c>
      <c r="O47" s="1"/>
    </row>
    <row r="48" spans="1:15">
      <c r="A48" s="4" t="s">
        <v>75</v>
      </c>
      <c r="B48" s="1" t="str">
        <f>入力②!$E$2</f>
        <v/>
      </c>
      <c r="C48" s="1" t="str">
        <f t="shared" si="0"/>
        <v>46</v>
      </c>
      <c r="D48" s="1" t="str">
        <f>IF(入力②!$E$3="","",入力②!$E$3)</f>
        <v/>
      </c>
      <c r="E48" s="1" t="str">
        <f>IF(入力②!D53="","",入力②!D53)</f>
        <v/>
      </c>
      <c r="F48" s="1" t="str">
        <f>IF(入力②!E53="","",入力②!E53)</f>
        <v/>
      </c>
      <c r="G48" s="1" t="str">
        <f>IF(入力②!F53="","",入力②!F53)</f>
        <v/>
      </c>
      <c r="H48" s="1" t="str">
        <f>IF(入力②!G53="","",入力②!G53)</f>
        <v/>
      </c>
      <c r="I48" s="1" t="str">
        <f>IF(入力②!$E$2&lt;2000,"男","女")</f>
        <v>女</v>
      </c>
      <c r="J48" s="1" t="str">
        <f>IF(入力②!H53="","",入力②!H53)</f>
        <v/>
      </c>
      <c r="K48" s="1" t="str">
        <f>IF(入力②!L53="","",入力②!L53)</f>
        <v/>
      </c>
      <c r="L48" s="1" t="str">
        <f>IF(入力②!M53="","",入力②!M53)</f>
        <v/>
      </c>
      <c r="M48" s="1" t="str">
        <f>IF(入力②!N53="","",入力②!N53)</f>
        <v/>
      </c>
      <c r="N48" s="1" t="str">
        <f>IF(入力②!I53="","",入力②!I53)</f>
        <v/>
      </c>
      <c r="O48" s="1"/>
    </row>
    <row r="49" spans="1:15">
      <c r="A49" s="4" t="s">
        <v>76</v>
      </c>
      <c r="B49" s="1" t="str">
        <f>入力②!$E$2</f>
        <v/>
      </c>
      <c r="C49" s="1" t="str">
        <f t="shared" si="0"/>
        <v>47</v>
      </c>
      <c r="D49" s="1" t="str">
        <f>IF(入力②!$E$3="","",入力②!$E$3)</f>
        <v/>
      </c>
      <c r="E49" s="1" t="str">
        <f>IF(入力②!D54="","",入力②!D54)</f>
        <v/>
      </c>
      <c r="F49" s="1" t="str">
        <f>IF(入力②!E54="","",入力②!E54)</f>
        <v/>
      </c>
      <c r="G49" s="1" t="str">
        <f>IF(入力②!F54="","",入力②!F54)</f>
        <v/>
      </c>
      <c r="H49" s="1" t="str">
        <f>IF(入力②!G54="","",入力②!G54)</f>
        <v/>
      </c>
      <c r="I49" s="1" t="str">
        <f>IF(入力②!$E$2&lt;2000,"男","女")</f>
        <v>女</v>
      </c>
      <c r="J49" s="1" t="str">
        <f>IF(入力②!H54="","",入力②!H54)</f>
        <v/>
      </c>
      <c r="K49" s="1" t="str">
        <f>IF(入力②!L54="","",入力②!L54)</f>
        <v/>
      </c>
      <c r="L49" s="1" t="str">
        <f>IF(入力②!M54="","",入力②!M54)</f>
        <v/>
      </c>
      <c r="M49" s="1" t="str">
        <f>IF(入力②!N54="","",入力②!N54)</f>
        <v/>
      </c>
      <c r="N49" s="1" t="str">
        <f>IF(入力②!I54="","",入力②!I54)</f>
        <v/>
      </c>
      <c r="O49" s="1"/>
    </row>
    <row r="50" spans="1:15">
      <c r="A50" s="4" t="s">
        <v>77</v>
      </c>
      <c r="B50" s="1" t="str">
        <f>入力②!$E$2</f>
        <v/>
      </c>
      <c r="C50" s="1" t="str">
        <f t="shared" si="0"/>
        <v>48</v>
      </c>
      <c r="D50" s="1" t="str">
        <f>IF(入力②!$E$3="","",入力②!$E$3)</f>
        <v/>
      </c>
      <c r="E50" s="1" t="str">
        <f>IF(入力②!D55="","",入力②!D55)</f>
        <v/>
      </c>
      <c r="F50" s="1" t="str">
        <f>IF(入力②!E55="","",入力②!E55)</f>
        <v/>
      </c>
      <c r="G50" s="1" t="str">
        <f>IF(入力②!F55="","",入力②!F55)</f>
        <v/>
      </c>
      <c r="H50" s="1" t="str">
        <f>IF(入力②!G55="","",入力②!G55)</f>
        <v/>
      </c>
      <c r="I50" s="1" t="str">
        <f>IF(入力②!$E$2&lt;2000,"男","女")</f>
        <v>女</v>
      </c>
      <c r="J50" s="1" t="str">
        <f>IF(入力②!H55="","",入力②!H55)</f>
        <v/>
      </c>
      <c r="K50" s="1" t="str">
        <f>IF(入力②!L55="","",入力②!L55)</f>
        <v/>
      </c>
      <c r="L50" s="1" t="str">
        <f>IF(入力②!M55="","",入力②!M55)</f>
        <v/>
      </c>
      <c r="M50" s="1" t="str">
        <f>IF(入力②!N55="","",入力②!N55)</f>
        <v/>
      </c>
      <c r="N50" s="1" t="str">
        <f>IF(入力②!I55="","",入力②!I55)</f>
        <v/>
      </c>
      <c r="O50" s="1"/>
    </row>
    <row r="51" spans="1:15">
      <c r="A51" s="4" t="s">
        <v>78</v>
      </c>
      <c r="B51" s="1" t="str">
        <f>入力②!$E$2</f>
        <v/>
      </c>
      <c r="C51" s="1" t="str">
        <f t="shared" si="0"/>
        <v>49</v>
      </c>
      <c r="D51" s="1" t="str">
        <f>IF(入力②!$E$3="","",入力②!$E$3)</f>
        <v/>
      </c>
      <c r="E51" s="1" t="str">
        <f>IF(入力②!D56="","",入力②!D56)</f>
        <v/>
      </c>
      <c r="F51" s="1" t="str">
        <f>IF(入力②!E56="","",入力②!E56)</f>
        <v/>
      </c>
      <c r="G51" s="1" t="str">
        <f>IF(入力②!F56="","",入力②!F56)</f>
        <v/>
      </c>
      <c r="H51" s="1" t="str">
        <f>IF(入力②!G56="","",入力②!G56)</f>
        <v/>
      </c>
      <c r="I51" s="1" t="str">
        <f>IF(入力②!$E$2&lt;2000,"男","女")</f>
        <v>女</v>
      </c>
      <c r="J51" s="1" t="str">
        <f>IF(入力②!H56="","",入力②!H56)</f>
        <v/>
      </c>
      <c r="K51" s="1" t="str">
        <f>IF(入力②!L56="","",入力②!L56)</f>
        <v/>
      </c>
      <c r="L51" s="1" t="str">
        <f>IF(入力②!M56="","",入力②!M56)</f>
        <v/>
      </c>
      <c r="M51" s="1" t="str">
        <f>IF(入力②!N56="","",入力②!N56)</f>
        <v/>
      </c>
      <c r="N51" s="1" t="str">
        <f>IF(入力②!I56="","",入力②!I56)</f>
        <v/>
      </c>
      <c r="O51" s="1"/>
    </row>
    <row r="52" spans="1:15">
      <c r="A52" s="4" t="s">
        <v>79</v>
      </c>
      <c r="B52" s="1" t="str">
        <f>入力②!$E$2</f>
        <v/>
      </c>
      <c r="C52" s="1" t="str">
        <f t="shared" si="0"/>
        <v>50</v>
      </c>
      <c r="D52" s="1" t="str">
        <f>IF(入力②!$E$3="","",入力②!$E$3)</f>
        <v/>
      </c>
      <c r="E52" s="1" t="str">
        <f>IF(入力②!D57="","",入力②!D57)</f>
        <v/>
      </c>
      <c r="F52" s="1" t="str">
        <f>IF(入力②!E57="","",入力②!E57)</f>
        <v/>
      </c>
      <c r="G52" s="1" t="str">
        <f>IF(入力②!F57="","",入力②!F57)</f>
        <v/>
      </c>
      <c r="H52" s="1" t="str">
        <f>IF(入力②!G57="","",入力②!G57)</f>
        <v/>
      </c>
      <c r="I52" s="1" t="str">
        <f>IF(入力②!$E$2&lt;2000,"男","女")</f>
        <v>女</v>
      </c>
      <c r="J52" s="1" t="str">
        <f>IF(入力②!H57="","",入力②!H57)</f>
        <v/>
      </c>
      <c r="K52" s="1" t="str">
        <f>IF(入力②!L57="","",入力②!L57)</f>
        <v/>
      </c>
      <c r="L52" s="1" t="str">
        <f>IF(入力②!M57="","",入力②!M57)</f>
        <v/>
      </c>
      <c r="M52" s="1" t="str">
        <f>IF(入力②!N57="","",入力②!N57)</f>
        <v/>
      </c>
      <c r="N52" s="1" t="str">
        <f>IF(入力②!I57="","",入力②!I57)</f>
        <v/>
      </c>
      <c r="O52" s="1"/>
    </row>
    <row r="53" spans="1:15">
      <c r="J53" s="1"/>
    </row>
  </sheetData>
  <sheetProtection algorithmName="SHA-512" hashValue="Jl+XhZzh7CKrR9SQUUrt++jON0Cnb0QayANkDc0pTM87O2AVbJDmF0oGG8luqg7MCNfezlQXeXeNxm1Z6IDF4w==" saltValue="Tvz88baXxUwbLjouTM/4mQ==" spinCount="100000" sheet="1" objects="1" scenarios="1"/>
  <mergeCells count="13">
    <mergeCell ref="F1:F2"/>
    <mergeCell ref="O1:O2"/>
    <mergeCell ref="G1:G2"/>
    <mergeCell ref="H1:H2"/>
    <mergeCell ref="I1:I2"/>
    <mergeCell ref="J1:J2"/>
    <mergeCell ref="K1:M1"/>
    <mergeCell ref="N1:N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Normal="100" workbookViewId="0">
      <selection activeCell="C4" sqref="C4"/>
    </sheetView>
  </sheetViews>
  <sheetFormatPr defaultColWidth="12.875" defaultRowHeight="13.5"/>
  <cols>
    <col min="1" max="1" width="3.5" style="10" bestFit="1" customWidth="1"/>
    <col min="2" max="2" width="33.375" style="10" customWidth="1"/>
    <col min="3" max="3" width="12.375" style="10" customWidth="1"/>
    <col min="4" max="4" width="20.875" style="10" customWidth="1"/>
    <col min="5" max="5" width="6.625" style="10" bestFit="1" customWidth="1"/>
    <col min="6" max="16384" width="12.875" style="10"/>
  </cols>
  <sheetData>
    <row r="1" spans="1:5">
      <c r="A1" s="138"/>
      <c r="B1" s="9" t="s">
        <v>102</v>
      </c>
      <c r="C1" s="9" t="s">
        <v>8</v>
      </c>
      <c r="D1" s="9" t="s">
        <v>126</v>
      </c>
      <c r="E1" s="138" t="s">
        <v>9</v>
      </c>
    </row>
    <row r="2" spans="1:5">
      <c r="A2" s="138"/>
      <c r="B2" s="9" t="s">
        <v>127</v>
      </c>
      <c r="C2" s="9" t="s">
        <v>128</v>
      </c>
      <c r="D2" s="9" t="s">
        <v>129</v>
      </c>
      <c r="E2" s="138"/>
    </row>
    <row r="3" spans="1:5">
      <c r="A3" s="11" t="s">
        <v>83</v>
      </c>
      <c r="B3" s="11" t="s">
        <v>130</v>
      </c>
      <c r="C3" s="11">
        <v>4</v>
      </c>
      <c r="D3" s="11" t="s">
        <v>131</v>
      </c>
      <c r="E3" s="11" t="s">
        <v>88</v>
      </c>
    </row>
    <row r="4" spans="1:5">
      <c r="A4" s="12">
        <v>1</v>
      </c>
      <c r="B4" s="13" t="str">
        <f>入力②!Y8&amp;"　"&amp;入力②!Z8</f>
        <v>　</v>
      </c>
      <c r="C4" s="13" t="str">
        <f>IF(入力②!AD8="","",入力②!AD8)</f>
        <v/>
      </c>
      <c r="D4" s="13" t="str">
        <f>IF(入力②!AH8="","",入力②!AH8)</f>
        <v/>
      </c>
      <c r="E4" s="13" t="str">
        <f>IF(入力②!AI8="","",入力②!AI8)</f>
        <v/>
      </c>
    </row>
    <row r="5" spans="1:5">
      <c r="A5" s="12">
        <v>2</v>
      </c>
      <c r="B5" s="13" t="str">
        <f>入力②!Y9&amp;"　"&amp;入力②!Z9</f>
        <v>　</v>
      </c>
      <c r="C5" s="13" t="str">
        <f>IF(入力②!AD9="","",入力②!AD9)</f>
        <v/>
      </c>
      <c r="D5" s="13" t="str">
        <f>IF(入力②!AH9="","",入力②!AH9)</f>
        <v/>
      </c>
      <c r="E5" s="13" t="str">
        <f>IF(入力②!AI9="","",入力②!AI9)</f>
        <v/>
      </c>
    </row>
    <row r="6" spans="1:5">
      <c r="A6" s="12">
        <v>3</v>
      </c>
      <c r="B6" s="13" t="str">
        <f>入力②!Y10&amp;"　"&amp;入力②!Z10</f>
        <v>　</v>
      </c>
      <c r="C6" s="13" t="str">
        <f>IF(入力②!AD10="","",入力②!AD10)</f>
        <v/>
      </c>
      <c r="D6" s="13" t="str">
        <f>IF(入力②!AH10="","",入力②!AH10)</f>
        <v/>
      </c>
      <c r="E6" s="13" t="str">
        <f>IF(入力②!AI10="","",入力②!AI10)</f>
        <v/>
      </c>
    </row>
    <row r="7" spans="1:5">
      <c r="A7" s="12">
        <v>4</v>
      </c>
      <c r="B7" s="13" t="str">
        <f>入力②!Y11&amp;"　"&amp;入力②!Z11</f>
        <v>　</v>
      </c>
      <c r="C7" s="13" t="str">
        <f>IF(入力②!AD11="","",入力②!AD11)</f>
        <v/>
      </c>
      <c r="D7" s="13" t="str">
        <f>IF(入力②!AH11="","",入力②!AH11)</f>
        <v/>
      </c>
      <c r="E7" s="13" t="str">
        <f>IF(入力②!AI11="","",入力②!AI11)</f>
        <v/>
      </c>
    </row>
    <row r="8" spans="1:5">
      <c r="A8" s="12">
        <v>5</v>
      </c>
      <c r="B8" s="13" t="str">
        <f>入力②!Y12&amp;"　"&amp;入力②!Z12</f>
        <v>　</v>
      </c>
      <c r="C8" s="13" t="str">
        <f>IF(入力②!AD12="","",入力②!AD12)</f>
        <v/>
      </c>
      <c r="D8" s="13" t="str">
        <f>IF(入力②!AH12="","",入力②!AH12)</f>
        <v/>
      </c>
      <c r="E8" s="13" t="str">
        <f>IF(入力②!AI12="","",入力②!AI12)</f>
        <v/>
      </c>
    </row>
    <row r="9" spans="1:5">
      <c r="A9" s="12">
        <v>6</v>
      </c>
      <c r="B9" s="13" t="str">
        <f>入力②!Y13&amp;"　"&amp;入力②!Z13</f>
        <v>　</v>
      </c>
      <c r="C9" s="13" t="str">
        <f>IF(入力②!AD13="","",入力②!AD13)</f>
        <v/>
      </c>
      <c r="D9" s="13" t="str">
        <f>IF(入力②!AH13="","",入力②!AH13)</f>
        <v/>
      </c>
      <c r="E9" s="13" t="str">
        <f>IF(入力②!AI13="","",入力②!AI13)</f>
        <v/>
      </c>
    </row>
    <row r="10" spans="1:5">
      <c r="A10" s="12">
        <v>7</v>
      </c>
      <c r="B10" s="13" t="str">
        <f>入力②!Y14&amp;"　"&amp;入力②!Z14</f>
        <v>　</v>
      </c>
      <c r="C10" s="13" t="str">
        <f>IF(入力②!AD14="","",入力②!AD14)</f>
        <v/>
      </c>
      <c r="D10" s="13" t="str">
        <f>IF(入力②!AH14="","",入力②!AH14)</f>
        <v/>
      </c>
      <c r="E10" s="13" t="str">
        <f>IF(入力②!AI14="","",入力②!AI14)</f>
        <v/>
      </c>
    </row>
    <row r="11" spans="1:5">
      <c r="A11" s="12">
        <v>8</v>
      </c>
      <c r="B11" s="13" t="str">
        <f>入力②!Y15&amp;"　"&amp;入力②!Z15</f>
        <v>　</v>
      </c>
      <c r="C11" s="13" t="str">
        <f>IF(入力②!AD15="","",入力②!AD15)</f>
        <v/>
      </c>
      <c r="D11" s="13" t="str">
        <f>IF(入力②!AH15="","",入力②!AH15)</f>
        <v/>
      </c>
      <c r="E11" s="13" t="str">
        <f>IF(入力②!AI15="","",入力②!AI15)</f>
        <v/>
      </c>
    </row>
    <row r="12" spans="1:5">
      <c r="A12" s="12">
        <v>9</v>
      </c>
      <c r="B12" s="13" t="str">
        <f>入力②!Y16&amp;"　"&amp;入力②!Z16</f>
        <v>　</v>
      </c>
      <c r="C12" s="13" t="str">
        <f>IF(入力②!AD16="","",入力②!AD16)</f>
        <v/>
      </c>
      <c r="D12" s="13" t="str">
        <f>IF(入力②!AH16="","",入力②!AH16)</f>
        <v/>
      </c>
      <c r="E12" s="13" t="str">
        <f>IF(入力②!AI16="","",入力②!AI16)</f>
        <v/>
      </c>
    </row>
    <row r="13" spans="1:5">
      <c r="A13" s="12">
        <v>10</v>
      </c>
      <c r="B13" s="13" t="str">
        <f>入力②!Y17&amp;"　"&amp;入力②!Z17</f>
        <v>　</v>
      </c>
      <c r="C13" s="13" t="str">
        <f>IF(入力②!AD17="","",入力②!AD17)</f>
        <v/>
      </c>
      <c r="D13" s="13" t="str">
        <f>IF(入力②!AH17="","",入力②!AH17)</f>
        <v/>
      </c>
      <c r="E13" s="13" t="str">
        <f>IF(入力②!AI17="","",入力②!AI17)</f>
        <v/>
      </c>
    </row>
    <row r="14" spans="1:5">
      <c r="A14" s="12">
        <v>11</v>
      </c>
      <c r="B14" s="13" t="str">
        <f>入力②!Y18&amp;"　"&amp;入力②!Z18</f>
        <v>　</v>
      </c>
      <c r="C14" s="13" t="str">
        <f>IF(入力②!AD18="","",入力②!AD18)</f>
        <v/>
      </c>
      <c r="D14" s="13" t="str">
        <f>IF(入力②!AH18="","",入力②!AH18)</f>
        <v/>
      </c>
      <c r="E14" s="13" t="str">
        <f>IF(入力②!AI18="","",入力②!AI18)</f>
        <v/>
      </c>
    </row>
    <row r="15" spans="1:5">
      <c r="A15" s="12">
        <v>12</v>
      </c>
      <c r="B15" s="13" t="str">
        <f>入力②!Y19&amp;"　"&amp;入力②!Z19</f>
        <v>　</v>
      </c>
      <c r="C15" s="13" t="str">
        <f>IF(入力②!AD19="","",入力②!AD19)</f>
        <v/>
      </c>
      <c r="D15" s="13" t="str">
        <f>IF(入力②!AH19="","",入力②!AH19)</f>
        <v/>
      </c>
      <c r="E15" s="13" t="str">
        <f>IF(入力②!AI19="","",入力②!AI19)</f>
        <v/>
      </c>
    </row>
    <row r="16" spans="1:5">
      <c r="A16" s="12">
        <v>13</v>
      </c>
      <c r="B16" s="13" t="str">
        <f>入力②!Y20&amp;"　"&amp;入力②!Z20</f>
        <v>　</v>
      </c>
      <c r="C16" s="13" t="str">
        <f>IF(入力②!AD20="","",入力②!AD20)</f>
        <v/>
      </c>
      <c r="D16" s="13" t="str">
        <f>IF(入力②!AH20="","",入力②!AH20)</f>
        <v/>
      </c>
      <c r="E16" s="13" t="str">
        <f>IF(入力②!AI20="","",入力②!AI20)</f>
        <v/>
      </c>
    </row>
    <row r="17" spans="1:5">
      <c r="A17" s="12">
        <v>14</v>
      </c>
      <c r="B17" s="13" t="str">
        <f>入力②!Y21&amp;"　"&amp;入力②!Z21</f>
        <v>　</v>
      </c>
      <c r="C17" s="13" t="str">
        <f>IF(入力②!AD21="","",入力②!AD21)</f>
        <v/>
      </c>
      <c r="D17" s="13" t="str">
        <f>IF(入力②!AH21="","",入力②!AH21)</f>
        <v/>
      </c>
      <c r="E17" s="13" t="str">
        <f>IF(入力②!AI21="","",入力②!AI21)</f>
        <v/>
      </c>
    </row>
    <row r="18" spans="1:5">
      <c r="A18" s="12">
        <v>15</v>
      </c>
      <c r="B18" s="13" t="str">
        <f>入力②!Y22&amp;"　"&amp;入力②!Z22</f>
        <v>　</v>
      </c>
      <c r="C18" s="13" t="str">
        <f>IF(入力②!AD22="","",入力②!AD22)</f>
        <v/>
      </c>
      <c r="D18" s="13" t="str">
        <f>IF(入力②!AH22="","",入力②!AH22)</f>
        <v/>
      </c>
      <c r="E18" s="13" t="str">
        <f>IF(入力②!AI22="","",入力②!AI22)</f>
        <v/>
      </c>
    </row>
    <row r="19" spans="1:5">
      <c r="A19" s="12">
        <v>16</v>
      </c>
      <c r="B19" s="13" t="str">
        <f>入力②!Y23&amp;"　"&amp;入力②!Z23</f>
        <v>　</v>
      </c>
      <c r="C19" s="13" t="str">
        <f>IF(入力②!AD23="","",入力②!AD23)</f>
        <v/>
      </c>
      <c r="D19" s="13" t="str">
        <f>IF(入力②!AH23="","",入力②!AH23)</f>
        <v/>
      </c>
      <c r="E19" s="13" t="str">
        <f>IF(入力②!AI23="","",入力②!AI23)</f>
        <v/>
      </c>
    </row>
    <row r="20" spans="1:5">
      <c r="A20" s="12">
        <v>17</v>
      </c>
      <c r="B20" s="13" t="str">
        <f>入力②!Y24&amp;"　"&amp;入力②!Z24</f>
        <v>　</v>
      </c>
      <c r="C20" s="13" t="str">
        <f>IF(入力②!AD24="","",入力②!AD24)</f>
        <v/>
      </c>
      <c r="D20" s="13" t="str">
        <f>IF(入力②!AH24="","",入力②!AH24)</f>
        <v/>
      </c>
      <c r="E20" s="13" t="str">
        <f>IF(入力②!AI24="","",入力②!AI24)</f>
        <v/>
      </c>
    </row>
    <row r="21" spans="1:5">
      <c r="A21" s="12">
        <v>18</v>
      </c>
      <c r="B21" s="13" t="str">
        <f>入力②!Y25&amp;"　"&amp;入力②!Z25</f>
        <v>　</v>
      </c>
      <c r="C21" s="13" t="str">
        <f>IF(入力②!AD25="","",入力②!AD25)</f>
        <v/>
      </c>
      <c r="D21" s="13" t="str">
        <f>IF(入力②!AH25="","",入力②!AH25)</f>
        <v/>
      </c>
      <c r="E21" s="13" t="str">
        <f>IF(入力②!AI25="","",入力②!AI25)</f>
        <v/>
      </c>
    </row>
    <row r="22" spans="1:5">
      <c r="A22" s="12">
        <v>19</v>
      </c>
      <c r="B22" s="13" t="str">
        <f>入力②!Y26&amp;"　"&amp;入力②!Z26</f>
        <v>　</v>
      </c>
      <c r="C22" s="13" t="str">
        <f>IF(入力②!AD26="","",入力②!AD26)</f>
        <v/>
      </c>
      <c r="D22" s="13" t="str">
        <f>IF(入力②!AH26="","",入力②!AH26)</f>
        <v/>
      </c>
      <c r="E22" s="13" t="str">
        <f>IF(入力②!AI26="","",入力②!AI26)</f>
        <v/>
      </c>
    </row>
    <row r="23" spans="1:5">
      <c r="A23" s="12">
        <v>20</v>
      </c>
      <c r="B23" s="13" t="str">
        <f>入力②!Y27&amp;"　"&amp;入力②!Z27</f>
        <v>　</v>
      </c>
      <c r="C23" s="13" t="str">
        <f>IF(入力②!AD27="","",入力②!AD27)</f>
        <v/>
      </c>
      <c r="D23" s="13" t="str">
        <f>IF(入力②!AH27="","",入力②!AH27)</f>
        <v/>
      </c>
      <c r="E23" s="13" t="str">
        <f>IF(入力②!AI27="","",入力②!AI27)</f>
        <v/>
      </c>
    </row>
    <row r="24" spans="1:5">
      <c r="A24" s="12">
        <v>21</v>
      </c>
      <c r="B24" s="13" t="str">
        <f>入力②!Y28&amp;"　"&amp;入力②!Z28</f>
        <v>　</v>
      </c>
      <c r="C24" s="13" t="str">
        <f>IF(入力②!AD28="","",入力②!AD28)</f>
        <v/>
      </c>
      <c r="D24" s="13" t="str">
        <f>IF(入力②!AH28="","",入力②!AH28)</f>
        <v/>
      </c>
      <c r="E24" s="13" t="str">
        <f>IF(入力②!AI28="","",入力②!AI28)</f>
        <v/>
      </c>
    </row>
    <row r="25" spans="1:5">
      <c r="A25" s="12">
        <v>22</v>
      </c>
      <c r="B25" s="13" t="str">
        <f>入力②!Y29&amp;"　"&amp;入力②!Z29</f>
        <v>　</v>
      </c>
      <c r="C25" s="13" t="str">
        <f>IF(入力②!AD29="","",入力②!AD29)</f>
        <v/>
      </c>
      <c r="D25" s="13" t="str">
        <f>IF(入力②!AH29="","",入力②!AH29)</f>
        <v/>
      </c>
      <c r="E25" s="13" t="str">
        <f>IF(入力②!AI29="","",入力②!AI29)</f>
        <v/>
      </c>
    </row>
    <row r="26" spans="1:5">
      <c r="A26" s="12">
        <v>23</v>
      </c>
      <c r="B26" s="13" t="str">
        <f>入力②!Y30&amp;"　"&amp;入力②!Z30</f>
        <v>　</v>
      </c>
      <c r="C26" s="13" t="str">
        <f>IF(入力②!AD30="","",入力②!AD30)</f>
        <v/>
      </c>
      <c r="D26" s="13" t="str">
        <f>IF(入力②!AH30="","",入力②!AH30)</f>
        <v/>
      </c>
      <c r="E26" s="13" t="str">
        <f>IF(入力②!AI30="","",入力②!AI30)</f>
        <v/>
      </c>
    </row>
    <row r="27" spans="1:5">
      <c r="A27" s="12">
        <v>24</v>
      </c>
      <c r="B27" s="13" t="str">
        <f>入力②!Y31&amp;"　"&amp;入力②!Z31</f>
        <v>　</v>
      </c>
      <c r="C27" s="13" t="str">
        <f>IF(入力②!AD31="","",入力②!AD31)</f>
        <v/>
      </c>
      <c r="D27" s="13" t="str">
        <f>IF(入力②!AH31="","",入力②!AH31)</f>
        <v/>
      </c>
      <c r="E27" s="13" t="str">
        <f>IF(入力②!AI31="","",入力②!AI31)</f>
        <v/>
      </c>
    </row>
    <row r="28" spans="1:5">
      <c r="A28" s="12">
        <v>25</v>
      </c>
      <c r="B28" s="13" t="str">
        <f>入力②!Y32&amp;"　"&amp;入力②!Z32</f>
        <v>　</v>
      </c>
      <c r="C28" s="13" t="str">
        <f>IF(入力②!AD32="","",入力②!AD32)</f>
        <v/>
      </c>
      <c r="D28" s="13" t="str">
        <f>IF(入力②!AH32="","",入力②!AH32)</f>
        <v/>
      </c>
      <c r="E28" s="13" t="str">
        <f>IF(入力②!AI32="","",入力②!AI32)</f>
        <v/>
      </c>
    </row>
    <row r="29" spans="1:5">
      <c r="A29" s="12">
        <v>26</v>
      </c>
      <c r="B29" s="13" t="str">
        <f>入力②!Y33&amp;"　"&amp;入力②!Z33</f>
        <v>　</v>
      </c>
      <c r="C29" s="13" t="str">
        <f>IF(入力②!AD33="","",入力②!AD33)</f>
        <v/>
      </c>
      <c r="D29" s="13" t="str">
        <f>IF(入力②!AH33="","",入力②!AH33)</f>
        <v/>
      </c>
      <c r="E29" s="13" t="str">
        <f>IF(入力②!AI33="","",入力②!AI33)</f>
        <v/>
      </c>
    </row>
    <row r="30" spans="1:5">
      <c r="A30" s="12">
        <v>27</v>
      </c>
      <c r="B30" s="13" t="str">
        <f>入力②!Y34&amp;"　"&amp;入力②!Z34</f>
        <v>　</v>
      </c>
      <c r="C30" s="13" t="str">
        <f>IF(入力②!AD34="","",入力②!AD34)</f>
        <v/>
      </c>
      <c r="D30" s="13" t="str">
        <f>IF(入力②!AH34="","",入力②!AH34)</f>
        <v/>
      </c>
      <c r="E30" s="13" t="str">
        <f>IF(入力②!AI34="","",入力②!AI34)</f>
        <v/>
      </c>
    </row>
    <row r="31" spans="1:5">
      <c r="A31" s="12">
        <v>28</v>
      </c>
      <c r="B31" s="13" t="str">
        <f>入力②!Y35&amp;"　"&amp;入力②!Z35</f>
        <v>　</v>
      </c>
      <c r="C31" s="13" t="str">
        <f>IF(入力②!AD35="","",入力②!AD35)</f>
        <v/>
      </c>
      <c r="D31" s="13" t="str">
        <f>IF(入力②!AH35="","",入力②!AH35)</f>
        <v/>
      </c>
      <c r="E31" s="13" t="str">
        <f>IF(入力②!AI35="","",入力②!AI35)</f>
        <v/>
      </c>
    </row>
    <row r="32" spans="1:5">
      <c r="A32" s="12">
        <v>29</v>
      </c>
      <c r="B32" s="13" t="str">
        <f>入力②!Y36&amp;"　"&amp;入力②!Z36</f>
        <v>　</v>
      </c>
      <c r="C32" s="13" t="str">
        <f>IF(入力②!AD36="","",入力②!AD36)</f>
        <v/>
      </c>
      <c r="D32" s="13" t="str">
        <f>IF(入力②!AH36="","",入力②!AH36)</f>
        <v/>
      </c>
      <c r="E32" s="13" t="str">
        <f>IF(入力②!AI36="","",入力②!AI36)</f>
        <v/>
      </c>
    </row>
    <row r="33" spans="1:5">
      <c r="A33" s="12">
        <v>30</v>
      </c>
      <c r="B33" s="13" t="str">
        <f>入力②!Y37&amp;"　"&amp;入力②!Z37</f>
        <v>　</v>
      </c>
      <c r="C33" s="13" t="str">
        <f>IF(入力②!AD37="","",入力②!AD37)</f>
        <v/>
      </c>
      <c r="D33" s="13" t="str">
        <f>IF(入力②!AH37="","",入力②!AH37)</f>
        <v/>
      </c>
      <c r="E33" s="13" t="str">
        <f>IF(入力②!AI37="","",入力②!AI37)</f>
        <v/>
      </c>
    </row>
    <row r="34" spans="1:5">
      <c r="A34" s="12">
        <v>31</v>
      </c>
      <c r="B34" s="13" t="str">
        <f>入力②!Y38&amp;"　"&amp;入力②!Z38</f>
        <v>　</v>
      </c>
      <c r="C34" s="13" t="str">
        <f>IF(入力②!AD38="","",入力②!AD38)</f>
        <v/>
      </c>
      <c r="D34" s="13" t="str">
        <f>IF(入力②!AH38="","",入力②!AH38)</f>
        <v/>
      </c>
      <c r="E34" s="13" t="str">
        <f>IF(入力②!AI38="","",入力②!AI38)</f>
        <v/>
      </c>
    </row>
    <row r="35" spans="1:5">
      <c r="A35" s="12">
        <v>32</v>
      </c>
      <c r="B35" s="13" t="str">
        <f>入力②!Y39&amp;"　"&amp;入力②!Z39</f>
        <v>　</v>
      </c>
      <c r="C35" s="13" t="str">
        <f>IF(入力②!AD39="","",入力②!AD39)</f>
        <v/>
      </c>
      <c r="D35" s="13" t="str">
        <f>IF(入力②!AH39="","",入力②!AH39)</f>
        <v/>
      </c>
      <c r="E35" s="13" t="str">
        <f>IF(入力②!AI39="","",入力②!AI39)</f>
        <v/>
      </c>
    </row>
    <row r="36" spans="1:5">
      <c r="A36" s="12">
        <v>33</v>
      </c>
      <c r="B36" s="13" t="str">
        <f>入力②!Y40&amp;"　"&amp;入力②!Z40</f>
        <v>　</v>
      </c>
      <c r="C36" s="13" t="str">
        <f>IF(入力②!AD40="","",入力②!AD40)</f>
        <v/>
      </c>
      <c r="D36" s="13" t="str">
        <f>IF(入力②!AH40="","",入力②!AH40)</f>
        <v/>
      </c>
      <c r="E36" s="13" t="str">
        <f>IF(入力②!AI40="","",入力②!AI40)</f>
        <v/>
      </c>
    </row>
    <row r="37" spans="1:5">
      <c r="A37" s="12">
        <v>34</v>
      </c>
      <c r="B37" s="13" t="str">
        <f>入力②!Y41&amp;"　"&amp;入力②!Z41</f>
        <v>　</v>
      </c>
      <c r="C37" s="13" t="str">
        <f>IF(入力②!AD41="","",入力②!AD41)</f>
        <v/>
      </c>
      <c r="D37" s="13" t="str">
        <f>IF(入力②!AH41="","",入力②!AH41)</f>
        <v/>
      </c>
      <c r="E37" s="13" t="str">
        <f>IF(入力②!AI41="","",入力②!AI41)</f>
        <v/>
      </c>
    </row>
    <row r="38" spans="1:5">
      <c r="A38" s="12">
        <v>35</v>
      </c>
      <c r="B38" s="13" t="str">
        <f>入力②!Y42&amp;"　"&amp;入力②!Z42</f>
        <v>　</v>
      </c>
      <c r="C38" s="13" t="str">
        <f>IF(入力②!AD42="","",入力②!AD42)</f>
        <v/>
      </c>
      <c r="D38" s="13" t="str">
        <f>IF(入力②!AH42="","",入力②!AH42)</f>
        <v/>
      </c>
      <c r="E38" s="13" t="str">
        <f>IF(入力②!AI42="","",入力②!AI42)</f>
        <v/>
      </c>
    </row>
    <row r="39" spans="1:5">
      <c r="A39" s="12">
        <v>36</v>
      </c>
      <c r="B39" s="13" t="str">
        <f>入力②!Y43&amp;"　"&amp;入力②!Z43</f>
        <v>　</v>
      </c>
      <c r="C39" s="13" t="str">
        <f>IF(入力②!AD43="","",入力②!AD43)</f>
        <v/>
      </c>
      <c r="D39" s="13" t="str">
        <f>IF(入力②!AH43="","",入力②!AH43)</f>
        <v/>
      </c>
      <c r="E39" s="13" t="str">
        <f>IF(入力②!AI43="","",入力②!AI43)</f>
        <v/>
      </c>
    </row>
    <row r="40" spans="1:5">
      <c r="A40" s="12">
        <v>37</v>
      </c>
      <c r="B40" s="13" t="str">
        <f>入力②!Y44&amp;"　"&amp;入力②!Z44</f>
        <v>　</v>
      </c>
      <c r="C40" s="13" t="str">
        <f>IF(入力②!AD44="","",入力②!AD44)</f>
        <v/>
      </c>
      <c r="D40" s="13" t="str">
        <f>IF(入力②!AH44="","",入力②!AH44)</f>
        <v/>
      </c>
      <c r="E40" s="13" t="str">
        <f>IF(入力②!AI44="","",入力②!AI44)</f>
        <v/>
      </c>
    </row>
    <row r="41" spans="1:5">
      <c r="A41" s="12">
        <v>38</v>
      </c>
      <c r="B41" s="13" t="str">
        <f>入力②!Y45&amp;"　"&amp;入力②!Z45</f>
        <v>　</v>
      </c>
      <c r="C41" s="13" t="str">
        <f>IF(入力②!AD45="","",入力②!AD45)</f>
        <v/>
      </c>
      <c r="D41" s="13" t="str">
        <f>IF(入力②!AH45="","",入力②!AH45)</f>
        <v/>
      </c>
      <c r="E41" s="13" t="str">
        <f>IF(入力②!AI45="","",入力②!AI45)</f>
        <v/>
      </c>
    </row>
    <row r="42" spans="1:5">
      <c r="A42" s="12">
        <v>39</v>
      </c>
      <c r="B42" s="13" t="str">
        <f>入力②!Y46&amp;"　"&amp;入力②!Z46</f>
        <v>　</v>
      </c>
      <c r="C42" s="13" t="str">
        <f>IF(入力②!AD46="","",入力②!AD46)</f>
        <v/>
      </c>
      <c r="D42" s="13" t="str">
        <f>IF(入力②!AH46="","",入力②!AH46)</f>
        <v/>
      </c>
      <c r="E42" s="13" t="str">
        <f>IF(入力②!AI46="","",入力②!AI46)</f>
        <v/>
      </c>
    </row>
    <row r="43" spans="1:5">
      <c r="A43" s="12">
        <v>40</v>
      </c>
      <c r="B43" s="13" t="str">
        <f>入力②!Y47&amp;"　"&amp;入力②!Z47</f>
        <v>　</v>
      </c>
      <c r="C43" s="13" t="str">
        <f>IF(入力②!AD47="","",入力②!AD47)</f>
        <v/>
      </c>
      <c r="D43" s="13" t="str">
        <f>IF(入力②!AH47="","",入力②!AH47)</f>
        <v/>
      </c>
      <c r="E43" s="13" t="str">
        <f>IF(入力②!AI47="","",入力②!AI47)</f>
        <v/>
      </c>
    </row>
    <row r="44" spans="1:5">
      <c r="A44" s="12">
        <v>41</v>
      </c>
      <c r="B44" s="13" t="str">
        <f>入力②!Y48&amp;"　"&amp;入力②!Z48</f>
        <v>　</v>
      </c>
      <c r="C44" s="13" t="str">
        <f>IF(入力②!AD48="","",入力②!AD48)</f>
        <v/>
      </c>
      <c r="D44" s="13" t="str">
        <f>IF(入力②!AH48="","",入力②!AH48)</f>
        <v/>
      </c>
      <c r="E44" s="13" t="str">
        <f>IF(入力②!AI48="","",入力②!AI48)</f>
        <v/>
      </c>
    </row>
    <row r="45" spans="1:5">
      <c r="A45" s="12">
        <v>42</v>
      </c>
      <c r="B45" s="13" t="str">
        <f>入力②!Y49&amp;"　"&amp;入力②!Z49</f>
        <v>　</v>
      </c>
      <c r="C45" s="13" t="str">
        <f>IF(入力②!AD49="","",入力②!AD49)</f>
        <v/>
      </c>
      <c r="D45" s="13" t="str">
        <f>IF(入力②!AH49="","",入力②!AH49)</f>
        <v/>
      </c>
      <c r="E45" s="13" t="str">
        <f>IF(入力②!AI49="","",入力②!AI49)</f>
        <v/>
      </c>
    </row>
    <row r="46" spans="1:5">
      <c r="A46" s="12">
        <v>43</v>
      </c>
      <c r="B46" s="13" t="str">
        <f>入力②!Y50&amp;"　"&amp;入力②!Z50</f>
        <v>　</v>
      </c>
      <c r="C46" s="13" t="str">
        <f>IF(入力②!AD50="","",入力②!AD50)</f>
        <v/>
      </c>
      <c r="D46" s="13" t="str">
        <f>IF(入力②!AH50="","",入力②!AH50)</f>
        <v/>
      </c>
      <c r="E46" s="13" t="str">
        <f>IF(入力②!AI50="","",入力②!AI50)</f>
        <v/>
      </c>
    </row>
    <row r="47" spans="1:5">
      <c r="A47" s="12">
        <v>44</v>
      </c>
      <c r="B47" s="13" t="str">
        <f>入力②!Y51&amp;"　"&amp;入力②!Z51</f>
        <v>　</v>
      </c>
      <c r="C47" s="13" t="str">
        <f>IF(入力②!AD51="","",入力②!AD51)</f>
        <v/>
      </c>
      <c r="D47" s="13" t="str">
        <f>IF(入力②!AH51="","",入力②!AH51)</f>
        <v/>
      </c>
      <c r="E47" s="13" t="str">
        <f>IF(入力②!AI51="","",入力②!AI51)</f>
        <v/>
      </c>
    </row>
    <row r="48" spans="1:5">
      <c r="A48" s="12">
        <v>45</v>
      </c>
      <c r="B48" s="13" t="str">
        <f>入力②!Y52&amp;"　"&amp;入力②!Z52</f>
        <v>　</v>
      </c>
      <c r="C48" s="13" t="str">
        <f>IF(入力②!AD52="","",入力②!AD52)</f>
        <v/>
      </c>
      <c r="D48" s="13" t="str">
        <f>IF(入力②!AH52="","",入力②!AH52)</f>
        <v/>
      </c>
      <c r="E48" s="13" t="str">
        <f>IF(入力②!AI52="","",入力②!AI52)</f>
        <v/>
      </c>
    </row>
    <row r="49" spans="1:5">
      <c r="A49" s="12">
        <v>46</v>
      </c>
      <c r="B49" s="13" t="str">
        <f>入力②!Y53&amp;"　"&amp;入力②!Z53</f>
        <v>　</v>
      </c>
      <c r="C49" s="13" t="str">
        <f>IF(入力②!AD53="","",入力②!AD53)</f>
        <v/>
      </c>
      <c r="D49" s="13" t="str">
        <f>IF(入力②!AH53="","",入力②!AH53)</f>
        <v/>
      </c>
      <c r="E49" s="13" t="str">
        <f>IF(入力②!AI53="","",入力②!AI53)</f>
        <v/>
      </c>
    </row>
    <row r="50" spans="1:5">
      <c r="A50" s="12">
        <v>47</v>
      </c>
      <c r="B50" s="13" t="str">
        <f>入力②!Y54&amp;"　"&amp;入力②!Z54</f>
        <v>　</v>
      </c>
      <c r="C50" s="13" t="str">
        <f>IF(入力②!AD54="","",入力②!AD54)</f>
        <v/>
      </c>
      <c r="D50" s="13" t="str">
        <f>IF(入力②!AH54="","",入力②!AH54)</f>
        <v/>
      </c>
      <c r="E50" s="13" t="str">
        <f>IF(入力②!AI54="","",入力②!AI54)</f>
        <v/>
      </c>
    </row>
    <row r="51" spans="1:5">
      <c r="A51" s="12">
        <v>48</v>
      </c>
      <c r="B51" s="13" t="str">
        <f>入力②!Y55&amp;"　"&amp;入力②!Z55</f>
        <v>　</v>
      </c>
      <c r="C51" s="13" t="str">
        <f>IF(入力②!AD55="","",入力②!AD55)</f>
        <v/>
      </c>
      <c r="D51" s="13" t="str">
        <f>IF(入力②!AH55="","",入力②!AH55)</f>
        <v/>
      </c>
      <c r="E51" s="13" t="str">
        <f>IF(入力②!AI55="","",入力②!AI55)</f>
        <v/>
      </c>
    </row>
    <row r="52" spans="1:5">
      <c r="A52" s="12">
        <v>49</v>
      </c>
      <c r="B52" s="13" t="str">
        <f>入力②!Y56&amp;"　"&amp;入力②!Z56</f>
        <v>　</v>
      </c>
      <c r="C52" s="13" t="str">
        <f>IF(入力②!AD56="","",入力②!AD56)</f>
        <v/>
      </c>
      <c r="D52" s="13" t="str">
        <f>IF(入力②!AH56="","",入力②!AH56)</f>
        <v/>
      </c>
      <c r="E52" s="13" t="str">
        <f>IF(入力②!AI56="","",入力②!AI56)</f>
        <v/>
      </c>
    </row>
    <row r="53" spans="1:5">
      <c r="A53" s="12">
        <v>50</v>
      </c>
      <c r="B53" s="13" t="str">
        <f>入力②!Y57&amp;"　"&amp;入力②!Z57</f>
        <v>　</v>
      </c>
      <c r="C53" s="13" t="str">
        <f>IF(入力②!AD57="","",入力②!AD57)</f>
        <v/>
      </c>
      <c r="D53" s="13" t="str">
        <f>IF(入力②!AH57="","",入力②!AH57)</f>
        <v/>
      </c>
      <c r="E53" s="13" t="str">
        <f>IF(入力②!AI57="","",入力②!AI57)</f>
        <v/>
      </c>
    </row>
  </sheetData>
  <sheetProtection algorithmName="SHA-512" hashValue="s811Rbe3ab6/iJ4JNLc7oKOPEVCJK+UefOFZCHJH+QBHTAMRPpT3ct0DGtlr24v+bYtTc9oprkmMDq8JxuUSHA==" saltValue="FmkTgNe8U9CcYnSlaUP4kA==" spinCount="100000" sheet="1" objects="1" scenarios="1"/>
  <mergeCells count="2">
    <mergeCell ref="A1:A2"/>
    <mergeCell ref="E1:E2"/>
  </mergeCells>
  <phoneticPr fontId="2"/>
  <pageMargins left="0.75" right="0.75" top="1" bottom="1" header="0.51200000000000001" footer="0.51200000000000001"/>
  <pageSetup paperSize="9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"/>
  <sheetViews>
    <sheetView workbookViewId="0">
      <selection activeCell="AE5" sqref="AE5:AG5"/>
    </sheetView>
  </sheetViews>
  <sheetFormatPr defaultColWidth="1.625" defaultRowHeight="13.5"/>
  <cols>
    <col min="31" max="31" width="1" customWidth="1"/>
    <col min="34" max="34" width="1.875" customWidth="1"/>
    <col min="37" max="37" width="1.625" customWidth="1"/>
    <col min="54" max="54" width="4.25" customWidth="1"/>
    <col min="55" max="55" width="4.875" customWidth="1"/>
    <col min="56" max="56" width="10" bestFit="1" customWidth="1"/>
    <col min="61" max="61" width="4.5" customWidth="1"/>
    <col min="62" max="62" width="4.625" customWidth="1"/>
    <col min="63" max="63" width="8.625" bestFit="1" customWidth="1"/>
  </cols>
  <sheetData>
    <row r="1" spans="1:77" ht="20.25" customHeight="1">
      <c r="B1" s="209" t="s">
        <v>175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</row>
    <row r="2" spans="1:77" ht="20.25" customHeigh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</row>
    <row r="3" spans="1:77" ht="20.25" customHeight="1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</row>
    <row r="4" spans="1:77" ht="24.75" customHeight="1">
      <c r="B4" s="198" t="s">
        <v>133</v>
      </c>
      <c r="C4" s="199"/>
      <c r="D4" s="199"/>
      <c r="E4" s="199"/>
      <c r="F4" s="199"/>
      <c r="G4" s="199"/>
      <c r="H4" s="199"/>
      <c r="I4" s="200"/>
      <c r="J4" s="217" t="s">
        <v>134</v>
      </c>
      <c r="K4" s="218"/>
      <c r="L4" s="218"/>
      <c r="M4" s="218"/>
      <c r="N4" s="218"/>
      <c r="O4" s="218"/>
      <c r="P4" s="218"/>
      <c r="Q4" s="218"/>
      <c r="R4" s="218"/>
      <c r="S4" s="219"/>
      <c r="T4" s="220" t="s">
        <v>135</v>
      </c>
      <c r="U4" s="214"/>
      <c r="V4" s="214"/>
      <c r="W4" s="221">
        <v>5000</v>
      </c>
      <c r="X4" s="221"/>
      <c r="Y4" s="221"/>
      <c r="Z4" s="221"/>
      <c r="AA4" s="222" t="s">
        <v>136</v>
      </c>
      <c r="AB4" s="222"/>
      <c r="AC4" s="222" t="s">
        <v>137</v>
      </c>
      <c r="AD4" s="222"/>
      <c r="AE4" s="210">
        <v>1</v>
      </c>
      <c r="AF4" s="211"/>
      <c r="AG4" s="212"/>
      <c r="AH4" s="211" t="s">
        <v>138</v>
      </c>
      <c r="AI4" s="211"/>
      <c r="AJ4" s="211"/>
      <c r="AK4" s="213">
        <f>W4*AE4</f>
        <v>5000</v>
      </c>
      <c r="AL4" s="213"/>
      <c r="AM4" s="213"/>
      <c r="AN4" s="213"/>
      <c r="AO4" s="213"/>
      <c r="AP4" s="213"/>
      <c r="AQ4" s="213"/>
      <c r="AR4" s="214" t="s">
        <v>136</v>
      </c>
      <c r="AS4" s="214"/>
      <c r="AT4" s="68"/>
      <c r="AU4" s="17"/>
      <c r="AV4" s="17"/>
      <c r="AW4" s="17"/>
      <c r="AX4" s="17"/>
      <c r="AY4" s="17"/>
      <c r="AZ4" s="17"/>
      <c r="BA4" s="17"/>
      <c r="BB4" s="20"/>
      <c r="BC4" s="20"/>
      <c r="BD4" s="20"/>
      <c r="BE4" s="20"/>
      <c r="BF4" s="20"/>
      <c r="BG4" s="20"/>
      <c r="BH4" s="20"/>
      <c r="BI4" s="20"/>
      <c r="BJ4" s="20"/>
    </row>
    <row r="5" spans="1:77" ht="24.75" customHeight="1">
      <c r="B5" s="201"/>
      <c r="C5" s="202"/>
      <c r="D5" s="202"/>
      <c r="E5" s="202"/>
      <c r="F5" s="202"/>
      <c r="G5" s="202"/>
      <c r="H5" s="202"/>
      <c r="I5" s="203"/>
      <c r="J5" s="223" t="s">
        <v>139</v>
      </c>
      <c r="K5" s="224"/>
      <c r="L5" s="224"/>
      <c r="M5" s="224"/>
      <c r="N5" s="224"/>
      <c r="O5" s="224"/>
      <c r="P5" s="224"/>
      <c r="Q5" s="224"/>
      <c r="R5" s="224"/>
      <c r="S5" s="225"/>
      <c r="T5" s="226" t="s">
        <v>140</v>
      </c>
      <c r="U5" s="187"/>
      <c r="V5" s="187"/>
      <c r="W5" s="227">
        <v>2000</v>
      </c>
      <c r="X5" s="227"/>
      <c r="Y5" s="227"/>
      <c r="Z5" s="227"/>
      <c r="AA5" s="184" t="s">
        <v>136</v>
      </c>
      <c r="AB5" s="184"/>
      <c r="AC5" s="184" t="s">
        <v>137</v>
      </c>
      <c r="AD5" s="184"/>
      <c r="AE5" s="215">
        <f>入力②!F58</f>
        <v>0</v>
      </c>
      <c r="AF5" s="185"/>
      <c r="AG5" s="216"/>
      <c r="AH5" s="185" t="s">
        <v>120</v>
      </c>
      <c r="AI5" s="185"/>
      <c r="AJ5" s="185"/>
      <c r="AK5" s="186">
        <f>W5*AE5</f>
        <v>0</v>
      </c>
      <c r="AL5" s="186"/>
      <c r="AM5" s="186"/>
      <c r="AN5" s="186"/>
      <c r="AO5" s="186"/>
      <c r="AP5" s="186"/>
      <c r="AQ5" s="186"/>
      <c r="AR5" s="187" t="s">
        <v>136</v>
      </c>
      <c r="AS5" s="187"/>
      <c r="AT5" s="69"/>
      <c r="AU5" s="17"/>
      <c r="AV5" s="17"/>
      <c r="AW5" s="17"/>
      <c r="AX5" s="17"/>
      <c r="AY5" s="17"/>
      <c r="AZ5" s="17"/>
      <c r="BA5" s="17"/>
      <c r="BB5" s="22" t="s">
        <v>141</v>
      </c>
      <c r="BC5" s="22" t="s">
        <v>142</v>
      </c>
      <c r="BD5" s="22">
        <v>50000</v>
      </c>
      <c r="BE5" s="20"/>
      <c r="BF5" s="20"/>
      <c r="BG5" s="20"/>
      <c r="BH5" s="20">
        <v>1</v>
      </c>
      <c r="BI5" s="22" t="s">
        <v>141</v>
      </c>
      <c r="BJ5" s="22" t="s">
        <v>143</v>
      </c>
      <c r="BK5" s="22">
        <v>50000</v>
      </c>
    </row>
    <row r="6" spans="1:77" ht="24.75" customHeight="1">
      <c r="B6" s="160" t="s">
        <v>144</v>
      </c>
      <c r="C6" s="161"/>
      <c r="D6" s="161"/>
      <c r="E6" s="161"/>
      <c r="F6" s="161"/>
      <c r="G6" s="161"/>
      <c r="H6" s="161"/>
      <c r="I6" s="162"/>
      <c r="J6" s="188" t="s">
        <v>172</v>
      </c>
      <c r="K6" s="189"/>
      <c r="L6" s="189"/>
      <c r="M6" s="189"/>
      <c r="N6" s="189"/>
      <c r="O6" s="189"/>
      <c r="P6" s="189"/>
      <c r="Q6" s="189"/>
      <c r="R6" s="189"/>
      <c r="S6" s="190"/>
      <c r="T6" s="191" t="s">
        <v>135</v>
      </c>
      <c r="U6" s="192"/>
      <c r="V6" s="192"/>
      <c r="W6" s="193">
        <v>10000</v>
      </c>
      <c r="X6" s="193"/>
      <c r="Y6" s="193"/>
      <c r="Z6" s="193"/>
      <c r="AA6" s="194" t="s">
        <v>136</v>
      </c>
      <c r="AB6" s="194"/>
      <c r="AC6" s="194" t="s">
        <v>137</v>
      </c>
      <c r="AD6" s="194"/>
      <c r="AE6" s="195">
        <v>1</v>
      </c>
      <c r="AF6" s="196"/>
      <c r="AG6" s="197"/>
      <c r="AH6" s="196" t="s">
        <v>138</v>
      </c>
      <c r="AI6" s="196"/>
      <c r="AJ6" s="196"/>
      <c r="AK6" s="204">
        <f>W6*AE6</f>
        <v>10000</v>
      </c>
      <c r="AL6" s="204"/>
      <c r="AM6" s="204"/>
      <c r="AN6" s="204"/>
      <c r="AO6" s="204"/>
      <c r="AP6" s="204"/>
      <c r="AQ6" s="204"/>
      <c r="AR6" s="192" t="s">
        <v>136</v>
      </c>
      <c r="AS6" s="192"/>
      <c r="AT6" s="19"/>
      <c r="AU6" s="17"/>
      <c r="AV6" s="17"/>
      <c r="AW6" s="17"/>
      <c r="AX6" s="17"/>
      <c r="AY6" s="17"/>
      <c r="AZ6" s="17"/>
      <c r="BA6" s="17"/>
      <c r="BB6" s="22" t="s">
        <v>145</v>
      </c>
      <c r="BC6" s="22" t="s">
        <v>142</v>
      </c>
      <c r="BD6" s="22">
        <v>50000</v>
      </c>
      <c r="BE6" s="20"/>
      <c r="BF6" s="20"/>
      <c r="BG6" s="20"/>
      <c r="BH6" s="20">
        <v>2</v>
      </c>
      <c r="BI6" s="22" t="s">
        <v>145</v>
      </c>
      <c r="BJ6" s="22" t="s">
        <v>143</v>
      </c>
      <c r="BK6" s="22">
        <v>50000</v>
      </c>
    </row>
    <row r="7" spans="1:77" ht="24.75" customHeight="1">
      <c r="B7" s="163"/>
      <c r="C7" s="164"/>
      <c r="D7" s="164"/>
      <c r="E7" s="164"/>
      <c r="F7" s="164"/>
      <c r="G7" s="164"/>
      <c r="H7" s="164"/>
      <c r="I7" s="165"/>
      <c r="J7" s="205" t="s">
        <v>139</v>
      </c>
      <c r="K7" s="206"/>
      <c r="L7" s="206"/>
      <c r="M7" s="206"/>
      <c r="N7" s="206"/>
      <c r="O7" s="206"/>
      <c r="P7" s="206"/>
      <c r="Q7" s="206"/>
      <c r="R7" s="206"/>
      <c r="S7" s="207"/>
      <c r="T7" s="147" t="s">
        <v>140</v>
      </c>
      <c r="U7" s="148"/>
      <c r="V7" s="148"/>
      <c r="W7" s="208">
        <v>2000</v>
      </c>
      <c r="X7" s="208"/>
      <c r="Y7" s="208"/>
      <c r="Z7" s="208"/>
      <c r="AA7" s="143" t="s">
        <v>136</v>
      </c>
      <c r="AB7" s="143"/>
      <c r="AC7" s="143" t="s">
        <v>137</v>
      </c>
      <c r="AD7" s="143"/>
      <c r="AE7" s="144">
        <f>AE5</f>
        <v>0</v>
      </c>
      <c r="AF7" s="145"/>
      <c r="AG7" s="146"/>
      <c r="AH7" s="145" t="s">
        <v>120</v>
      </c>
      <c r="AI7" s="145"/>
      <c r="AJ7" s="145"/>
      <c r="AK7" s="159">
        <f>W7*AE7</f>
        <v>0</v>
      </c>
      <c r="AL7" s="159"/>
      <c r="AM7" s="159"/>
      <c r="AN7" s="159"/>
      <c r="AO7" s="159"/>
      <c r="AP7" s="159"/>
      <c r="AQ7" s="159"/>
      <c r="AR7" s="148" t="s">
        <v>136</v>
      </c>
      <c r="AS7" s="148"/>
      <c r="AT7" s="21"/>
      <c r="AU7" s="17"/>
      <c r="AV7" s="17"/>
      <c r="AW7" s="17"/>
      <c r="AX7" s="17"/>
      <c r="AY7" s="17"/>
      <c r="AZ7" s="17"/>
      <c r="BA7" s="17"/>
      <c r="BB7" s="22" t="s">
        <v>146</v>
      </c>
      <c r="BC7" s="22" t="s">
        <v>142</v>
      </c>
      <c r="BD7" s="22">
        <v>20000</v>
      </c>
      <c r="BE7" s="20"/>
      <c r="BF7" s="20"/>
      <c r="BG7" s="20"/>
      <c r="BH7" s="20">
        <v>3</v>
      </c>
      <c r="BI7" s="22" t="s">
        <v>146</v>
      </c>
      <c r="BJ7" s="22" t="s">
        <v>143</v>
      </c>
      <c r="BK7" s="22">
        <v>20000</v>
      </c>
    </row>
    <row r="8" spans="1:77" ht="20.25" customHeight="1">
      <c r="B8" s="160" t="s">
        <v>147</v>
      </c>
      <c r="C8" s="161"/>
      <c r="D8" s="161"/>
      <c r="E8" s="161"/>
      <c r="F8" s="161"/>
      <c r="G8" s="161"/>
      <c r="H8" s="161"/>
      <c r="I8" s="162"/>
      <c r="J8" s="166" t="s">
        <v>148</v>
      </c>
      <c r="K8" s="167"/>
      <c r="L8" s="167"/>
      <c r="M8" s="167"/>
      <c r="N8" s="167"/>
      <c r="O8" s="167"/>
      <c r="P8" s="167"/>
      <c r="Q8" s="167"/>
      <c r="R8" s="167"/>
      <c r="S8" s="168"/>
      <c r="T8" s="172" t="s">
        <v>135</v>
      </c>
      <c r="U8" s="141"/>
      <c r="V8" s="141"/>
      <c r="W8" s="174"/>
      <c r="X8" s="174"/>
      <c r="Y8" s="174"/>
      <c r="Z8" s="174"/>
      <c r="AA8" s="141" t="s">
        <v>136</v>
      </c>
      <c r="AB8" s="141"/>
      <c r="AC8" s="141" t="s">
        <v>137</v>
      </c>
      <c r="AD8" s="176"/>
      <c r="AE8" s="178">
        <v>1</v>
      </c>
      <c r="AF8" s="179"/>
      <c r="AG8" s="180"/>
      <c r="AH8" s="178" t="s">
        <v>138</v>
      </c>
      <c r="AI8" s="179"/>
      <c r="AJ8" s="179"/>
      <c r="AK8" s="139">
        <f>W8*AE8</f>
        <v>0</v>
      </c>
      <c r="AL8" s="139"/>
      <c r="AM8" s="139"/>
      <c r="AN8" s="139"/>
      <c r="AO8" s="139"/>
      <c r="AP8" s="139"/>
      <c r="AQ8" s="139"/>
      <c r="AR8" s="141" t="s">
        <v>136</v>
      </c>
      <c r="AS8" s="141"/>
      <c r="AT8" s="18"/>
      <c r="AU8" s="17"/>
      <c r="AV8" s="17"/>
      <c r="AW8" s="17"/>
      <c r="AX8" s="17"/>
      <c r="AY8" s="17"/>
      <c r="AZ8" s="17"/>
      <c r="BA8" s="17"/>
      <c r="BB8" s="22" t="s">
        <v>149</v>
      </c>
      <c r="BC8" s="22" t="s">
        <v>142</v>
      </c>
      <c r="BD8" s="22">
        <v>20000</v>
      </c>
      <c r="BE8" s="20"/>
      <c r="BF8" s="20"/>
      <c r="BG8" s="20"/>
      <c r="BH8" s="20">
        <v>4</v>
      </c>
      <c r="BI8" s="22" t="s">
        <v>149</v>
      </c>
      <c r="BJ8" s="22" t="s">
        <v>143</v>
      </c>
      <c r="BK8" s="22">
        <v>20000</v>
      </c>
    </row>
    <row r="9" spans="1:77" ht="20.25" customHeight="1" thickBot="1">
      <c r="B9" s="163"/>
      <c r="C9" s="164"/>
      <c r="D9" s="164"/>
      <c r="E9" s="164"/>
      <c r="F9" s="164"/>
      <c r="G9" s="164"/>
      <c r="H9" s="164"/>
      <c r="I9" s="165"/>
      <c r="J9" s="169"/>
      <c r="K9" s="170"/>
      <c r="L9" s="170"/>
      <c r="M9" s="170"/>
      <c r="N9" s="170"/>
      <c r="O9" s="170"/>
      <c r="P9" s="170"/>
      <c r="Q9" s="170"/>
      <c r="R9" s="170"/>
      <c r="S9" s="171"/>
      <c r="T9" s="173"/>
      <c r="U9" s="142"/>
      <c r="V9" s="142"/>
      <c r="W9" s="175"/>
      <c r="X9" s="175"/>
      <c r="Y9" s="175"/>
      <c r="Z9" s="175"/>
      <c r="AA9" s="142"/>
      <c r="AB9" s="142"/>
      <c r="AC9" s="142"/>
      <c r="AD9" s="177"/>
      <c r="AE9" s="181"/>
      <c r="AF9" s="182"/>
      <c r="AG9" s="183"/>
      <c r="AH9" s="181"/>
      <c r="AI9" s="182"/>
      <c r="AJ9" s="182"/>
      <c r="AK9" s="140"/>
      <c r="AL9" s="140"/>
      <c r="AM9" s="140"/>
      <c r="AN9" s="140"/>
      <c r="AO9" s="140"/>
      <c r="AP9" s="140"/>
      <c r="AQ9" s="140"/>
      <c r="AR9" s="142"/>
      <c r="AS9" s="142"/>
      <c r="AT9" s="23"/>
      <c r="AU9" s="17"/>
      <c r="AV9" s="17"/>
      <c r="AW9" s="17"/>
      <c r="AX9" s="17"/>
      <c r="AY9" s="17"/>
      <c r="AZ9" s="17"/>
      <c r="BA9" s="17"/>
      <c r="BB9" s="22" t="s">
        <v>150</v>
      </c>
      <c r="BC9" s="22" t="s">
        <v>142</v>
      </c>
      <c r="BD9" s="22">
        <v>14000</v>
      </c>
      <c r="BE9" s="20"/>
      <c r="BF9" s="20"/>
      <c r="BG9" s="20"/>
      <c r="BH9" s="20">
        <v>5</v>
      </c>
      <c r="BI9" s="22" t="s">
        <v>150</v>
      </c>
      <c r="BJ9" s="22" t="s">
        <v>143</v>
      </c>
      <c r="BK9" s="22">
        <v>14000</v>
      </c>
    </row>
    <row r="10" spans="1:77" ht="20.25" customHeight="1" thickTop="1">
      <c r="B10" s="24"/>
      <c r="C10" s="153" t="s">
        <v>151</v>
      </c>
      <c r="D10" s="153"/>
      <c r="E10" s="153"/>
      <c r="F10" s="153"/>
      <c r="G10" s="153"/>
      <c r="H10" s="153"/>
      <c r="I10" s="25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55">
        <f>SUM(AK4:AQ9)</f>
        <v>15000</v>
      </c>
      <c r="X10" s="156"/>
      <c r="Y10" s="156"/>
      <c r="Z10" s="156"/>
      <c r="AA10" s="156"/>
      <c r="AB10" s="156"/>
      <c r="AC10" s="156"/>
      <c r="AD10" s="156"/>
      <c r="AE10" s="157"/>
      <c r="AF10" s="157"/>
      <c r="AG10" s="157"/>
      <c r="AH10" s="156"/>
      <c r="AI10" s="156"/>
      <c r="AJ10" s="156"/>
      <c r="AK10" s="156"/>
      <c r="AL10" s="156"/>
      <c r="AM10" s="156"/>
      <c r="AN10" s="156"/>
      <c r="AO10" s="156"/>
      <c r="AP10" s="156"/>
      <c r="AQ10" s="149" t="s">
        <v>136</v>
      </c>
      <c r="AR10" s="149"/>
      <c r="AS10" s="149"/>
      <c r="AT10" s="28"/>
      <c r="AU10" s="17"/>
      <c r="AV10" s="17"/>
      <c r="AW10" s="17"/>
      <c r="AX10" s="17"/>
      <c r="AY10" s="17"/>
      <c r="AZ10" s="17"/>
      <c r="BA10" s="17"/>
      <c r="BB10" s="22" t="s">
        <v>152</v>
      </c>
      <c r="BC10" s="22" t="s">
        <v>142</v>
      </c>
      <c r="BD10" s="22">
        <v>14000</v>
      </c>
      <c r="BE10" s="17"/>
      <c r="BF10" s="17"/>
      <c r="BG10" s="17"/>
      <c r="BH10" s="20">
        <v>6</v>
      </c>
      <c r="BI10" s="22" t="s">
        <v>152</v>
      </c>
      <c r="BJ10" s="22" t="s">
        <v>143</v>
      </c>
      <c r="BK10" s="22">
        <v>14000</v>
      </c>
    </row>
    <row r="11" spans="1:77" ht="20.25" customHeight="1" thickBot="1">
      <c r="B11" s="29"/>
      <c r="C11" s="154"/>
      <c r="D11" s="154"/>
      <c r="E11" s="154"/>
      <c r="F11" s="154"/>
      <c r="G11" s="154"/>
      <c r="H11" s="154"/>
      <c r="I11" s="30"/>
      <c r="J11" s="3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0"/>
      <c r="AR11" s="150"/>
      <c r="AS11" s="150"/>
      <c r="AT11" s="33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77" ht="20.25" customHeight="1"/>
    <row r="13" spans="1:77" ht="20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77" ht="20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34"/>
      <c r="V14" s="34"/>
      <c r="W14" s="34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</sheetData>
  <sheetProtection selectLockedCells="1"/>
  <mergeCells count="54">
    <mergeCell ref="W7:Z7"/>
    <mergeCell ref="B1:AT2"/>
    <mergeCell ref="AE4:AG4"/>
    <mergeCell ref="AH4:AJ4"/>
    <mergeCell ref="AK4:AQ4"/>
    <mergeCell ref="AR4:AS4"/>
    <mergeCell ref="AE5:AG5"/>
    <mergeCell ref="J4:S4"/>
    <mergeCell ref="T4:V4"/>
    <mergeCell ref="W4:Z4"/>
    <mergeCell ref="AA4:AB4"/>
    <mergeCell ref="AC4:AD4"/>
    <mergeCell ref="J5:S5"/>
    <mergeCell ref="T5:V5"/>
    <mergeCell ref="W5:Z5"/>
    <mergeCell ref="AA5:AB5"/>
    <mergeCell ref="AC5:AD5"/>
    <mergeCell ref="AH5:AJ5"/>
    <mergeCell ref="AK5:AQ5"/>
    <mergeCell ref="AR5:AS5"/>
    <mergeCell ref="B6:I7"/>
    <mergeCell ref="J6:S6"/>
    <mergeCell ref="T6:V6"/>
    <mergeCell ref="W6:Z6"/>
    <mergeCell ref="AA6:AB6"/>
    <mergeCell ref="AC6:AD6"/>
    <mergeCell ref="AE6:AG6"/>
    <mergeCell ref="B4:I5"/>
    <mergeCell ref="AH6:AJ6"/>
    <mergeCell ref="AK6:AQ6"/>
    <mergeCell ref="AR6:AS6"/>
    <mergeCell ref="J7:S7"/>
    <mergeCell ref="T7:V7"/>
    <mergeCell ref="AQ10:AS11"/>
    <mergeCell ref="R13:AB13"/>
    <mergeCell ref="X14:AT14"/>
    <mergeCell ref="C10:H11"/>
    <mergeCell ref="W10:AP11"/>
    <mergeCell ref="AK7:AQ7"/>
    <mergeCell ref="AR7:AS7"/>
    <mergeCell ref="B8:I9"/>
    <mergeCell ref="J8:S9"/>
    <mergeCell ref="T8:V9"/>
    <mergeCell ref="W8:Z9"/>
    <mergeCell ref="AA8:AB9"/>
    <mergeCell ref="AC8:AD9"/>
    <mergeCell ref="AE8:AG9"/>
    <mergeCell ref="AH8:AJ9"/>
    <mergeCell ref="AK8:AQ9"/>
    <mergeCell ref="AR8:AS9"/>
    <mergeCell ref="AA7:AB7"/>
    <mergeCell ref="AC7:AD7"/>
    <mergeCell ref="AE7:AG7"/>
    <mergeCell ref="AH7:AJ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説明  </vt:lpstr>
      <vt:lpstr>入力①</vt:lpstr>
      <vt:lpstr>入力②</vt:lpstr>
      <vt:lpstr>【記入不要】入力③</vt:lpstr>
      <vt:lpstr>情報処理①</vt:lpstr>
      <vt:lpstr>情報処理②</vt:lpstr>
      <vt:lpstr>支払金額確認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野口広輝</cp:lastModifiedBy>
  <cp:lastPrinted>2016-02-10T12:00:44Z</cp:lastPrinted>
  <dcterms:created xsi:type="dcterms:W3CDTF">2010-01-31T08:46:08Z</dcterms:created>
  <dcterms:modified xsi:type="dcterms:W3CDTF">2021-03-15T04:55:53Z</dcterms:modified>
</cp:coreProperties>
</file>